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2003300\Desktop\"/>
    </mc:Choice>
  </mc:AlternateContent>
  <bookViews>
    <workbookView xWindow="0" yWindow="0" windowWidth="20496" windowHeight="7620" tabRatio="965" activeTab="9"/>
  </bookViews>
  <sheets>
    <sheet name="SCEP CoverPage" sheetId="1" r:id="rId1"/>
    <sheet name="Assurances" sheetId="2" r:id="rId2"/>
    <sheet name="School Leadership Team" sheetId="3" r:id="rId3"/>
    <sheet name="Overview" sheetId="5" r:id="rId4"/>
    <sheet name="Leading Indicators" sheetId="8" state="hidden" r:id="rId5"/>
    <sheet name="Tenet 2" sheetId="9" r:id="rId6"/>
    <sheet name="Tenet 3" sheetId="10" r:id="rId7"/>
    <sheet name="Tenet 4" sheetId="11" r:id="rId8"/>
    <sheet name="Tenet 5" sheetId="12" r:id="rId9"/>
    <sheet name="Tenet 6" sheetId="13" r:id="rId10"/>
    <sheet name="StatementsofPractice" sheetId="14" state="hidden" r:id="rId11"/>
    <sheet name="SI Set Aside Rates" sheetId="15" state="hidden" r:id="rId12"/>
  </sheets>
  <externalReferences>
    <externalReference r:id="rId13"/>
    <externalReference r:id="rId14"/>
    <externalReference r:id="rId15"/>
    <externalReference r:id="rId16"/>
    <externalReference r:id="rId17"/>
  </externalReferences>
  <definedNames>
    <definedName name="_xlnm._FilterDatabase" localSheetId="11" hidden="1">'SI Set Aside Rates'!$A$2:$J$134</definedName>
    <definedName name="_Toc279146926" localSheetId="1">Assurances!#REF!</definedName>
    <definedName name="account1213" localSheetId="1">#REF!</definedName>
    <definedName name="account1213" localSheetId="4">#REF!</definedName>
    <definedName name="account1213" localSheetId="3">#REF!</definedName>
    <definedName name="account1213" localSheetId="0">#REF!</definedName>
    <definedName name="account1213" localSheetId="2">#REF!</definedName>
    <definedName name="account1213" localSheetId="11">#REF!</definedName>
    <definedName name="account1213" localSheetId="5">#REF!</definedName>
    <definedName name="account1213" localSheetId="6">#REF!</definedName>
    <definedName name="account1213" localSheetId="7">#REF!</definedName>
    <definedName name="account1213" localSheetId="8">#REF!</definedName>
    <definedName name="account1213" localSheetId="9">#REF!</definedName>
    <definedName name="account1213">#REF!</definedName>
    <definedName name="acct1415">[1]Account.Rev!$D$3:$F$5419</definedName>
    <definedName name="ALBANY_CITY_SD" localSheetId="1">#REF!</definedName>
    <definedName name="ALBANY_CITY_SD" localSheetId="4">#REF!</definedName>
    <definedName name="ALBANY_CITY_SD" localSheetId="3">#REF!</definedName>
    <definedName name="ALBANY_CITY_SD" localSheetId="0">#REF!</definedName>
    <definedName name="ALBANY_CITY_SD" localSheetId="2">#REF!</definedName>
    <definedName name="ALBANY_CITY_SD" localSheetId="5">#REF!</definedName>
    <definedName name="ALBANY_CITY_SD" localSheetId="6">#REF!</definedName>
    <definedName name="ALBANY_CITY_SD" localSheetId="7">#REF!</definedName>
    <definedName name="ALBANY_CITY_SD" localSheetId="8">#REF!</definedName>
    <definedName name="ALBANY_CITY_SD" localSheetId="9">#REF!</definedName>
    <definedName name="ALBANY_CITY_SD">#REF!</definedName>
    <definedName name="Allocations">'[2]Allocations-Summary'!$A$2:$H$908</definedName>
    <definedName name="allocations201314" localSheetId="1">#REF!</definedName>
    <definedName name="allocations201314" localSheetId="4">#REF!</definedName>
    <definedName name="allocations201314" localSheetId="3">#REF!</definedName>
    <definedName name="allocations201314" localSheetId="0">#REF!</definedName>
    <definedName name="allocations201314" localSheetId="2">#REF!</definedName>
    <definedName name="allocations201314" localSheetId="11">'[3]2013-14 T-I.II.III. Allocations'!$A$2:$F$933</definedName>
    <definedName name="allocations201314" localSheetId="5">#REF!</definedName>
    <definedName name="allocations201314" localSheetId="6">#REF!</definedName>
    <definedName name="allocations201314" localSheetId="7">#REF!</definedName>
    <definedName name="allocations201314" localSheetId="8">#REF!</definedName>
    <definedName name="allocations201314" localSheetId="9">#REF!</definedName>
    <definedName name="allocations201314">#REF!</definedName>
    <definedName name="alloctI1415" localSheetId="1">#REF!</definedName>
    <definedName name="alloctI1415" localSheetId="4">#REF!</definedName>
    <definedName name="alloctI1415" localSheetId="3">#REF!</definedName>
    <definedName name="alloctI1415" localSheetId="0">#REF!</definedName>
    <definedName name="alloctI1415" localSheetId="2">#REF!</definedName>
    <definedName name="alloctI1415" localSheetId="5">#REF!</definedName>
    <definedName name="alloctI1415" localSheetId="6">#REF!</definedName>
    <definedName name="alloctI1415" localSheetId="7">#REF!</definedName>
    <definedName name="alloctI1415" localSheetId="8">#REF!</definedName>
    <definedName name="alloctI1415" localSheetId="9">#REF!</definedName>
    <definedName name="alloctI1415">#REF!</definedName>
    <definedName name="alloctID1415">'[1]T-ID Allocations'!$A$5:$E$231</definedName>
    <definedName name="alloctII1415" localSheetId="1">#REF!</definedName>
    <definedName name="alloctII1415" localSheetId="4">#REF!</definedName>
    <definedName name="alloctII1415" localSheetId="3">#REF!</definedName>
    <definedName name="alloctII1415" localSheetId="0">#REF!</definedName>
    <definedName name="alloctII1415" localSheetId="2">#REF!</definedName>
    <definedName name="alloctII1415" localSheetId="5">#REF!</definedName>
    <definedName name="alloctII1415" localSheetId="6">#REF!</definedName>
    <definedName name="alloctII1415" localSheetId="7">#REF!</definedName>
    <definedName name="alloctII1415" localSheetId="8">#REF!</definedName>
    <definedName name="alloctII1415" localSheetId="9">#REF!</definedName>
    <definedName name="alloctII1415">#REF!</definedName>
    <definedName name="bedslea1415">[1]Account.Rev!$D$3:$E$5420</definedName>
    <definedName name="carev1415">[1]Account.Rev!$D$3:$I$5419</definedName>
    <definedName name="count" localSheetId="1">#REF!</definedName>
    <definedName name="count" localSheetId="4">#REF!</definedName>
    <definedName name="count" localSheetId="3">#REF!</definedName>
    <definedName name="count" localSheetId="0">#REF!</definedName>
    <definedName name="count" localSheetId="2">#REF!</definedName>
    <definedName name="count" localSheetId="11">#REF!</definedName>
    <definedName name="count" localSheetId="5">#REF!</definedName>
    <definedName name="count" localSheetId="6">#REF!</definedName>
    <definedName name="count" localSheetId="7">#REF!</definedName>
    <definedName name="count" localSheetId="8">#REF!</definedName>
    <definedName name="count" localSheetId="9">#REF!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4">#REF!</definedName>
    <definedName name="nonpub1415lea" localSheetId="3">#REF!</definedName>
    <definedName name="nonpub1415lea" localSheetId="0">#REF!</definedName>
    <definedName name="nonpub1415lea" localSheetId="2">#REF!</definedName>
    <definedName name="nonpub1415lea" localSheetId="5">#REF!</definedName>
    <definedName name="nonpub1415lea" localSheetId="6">#REF!</definedName>
    <definedName name="nonpub1415lea" localSheetId="7">#REF!</definedName>
    <definedName name="nonpub1415lea" localSheetId="8">#REF!</definedName>
    <definedName name="nonpub1415lea" localSheetId="9">#REF!</definedName>
    <definedName name="nonpub1415lea">#REF!</definedName>
    <definedName name="nonpub2">[2]ALL!$A$1:$J$177</definedName>
    <definedName name="npubyn1415" localSheetId="1">#REF!</definedName>
    <definedName name="npubyn1415" localSheetId="4">#REF!</definedName>
    <definedName name="npubyn1415" localSheetId="3">#REF!</definedName>
    <definedName name="npubyn1415" localSheetId="0">#REF!</definedName>
    <definedName name="npubyn1415" localSheetId="2">#REF!</definedName>
    <definedName name="npubyn1415" localSheetId="5">#REF!</definedName>
    <definedName name="npubyn1415" localSheetId="6">#REF!</definedName>
    <definedName name="npubyn1415" localSheetId="7">#REF!</definedName>
    <definedName name="npubyn1415" localSheetId="8">#REF!</definedName>
    <definedName name="npubyn1415" localSheetId="9">#REF!</definedName>
    <definedName name="npubyn1415">#REF!</definedName>
    <definedName name="NYC" localSheetId="1">#REF!</definedName>
    <definedName name="NYC" localSheetId="4">#REF!</definedName>
    <definedName name="NYC" localSheetId="3">#REF!</definedName>
    <definedName name="NYC" localSheetId="0">#REF!</definedName>
    <definedName name="NYC" localSheetId="2">#REF!</definedName>
    <definedName name="NYC" localSheetId="11">#REF!</definedName>
    <definedName name="NYC" localSheetId="5">#REF!</definedName>
    <definedName name="NYC" localSheetId="6">#REF!</definedName>
    <definedName name="NYC" localSheetId="7">#REF!</definedName>
    <definedName name="NYC" localSheetId="8">#REF!</definedName>
    <definedName name="NYC" localSheetId="9">#REF!</definedName>
    <definedName name="NYC">#REF!</definedName>
    <definedName name="_xlnm.Print_Area" localSheetId="1">Assurances!$B$1:$C$20</definedName>
    <definedName name="_xlnm.Print_Area" localSheetId="4">'Leading Indicators'!$B$1:$G$35</definedName>
    <definedName name="_xlnm.Print_Area" localSheetId="3">Overview!$B$1:$C$85</definedName>
    <definedName name="_xlnm.Print_Area" localSheetId="0">'SCEP CoverPage'!$B$1:$E$21</definedName>
    <definedName name="_xlnm.Print_Area" localSheetId="2">'School Leadership Team'!$B$1:$E$36</definedName>
    <definedName name="_xlnm.Print_Area" localSheetId="10">StatementsofPractice!$A$2:$A$34</definedName>
    <definedName name="_xlnm.Print_Area" localSheetId="5">'Tenet 2'!$B$1:$D$24</definedName>
    <definedName name="_xlnm.Print_Area" localSheetId="6">'Tenet 3'!$B$1:$D$24</definedName>
    <definedName name="_xlnm.Print_Area" localSheetId="7">'Tenet 4'!$B$1:$D$24</definedName>
    <definedName name="_xlnm.Print_Area" localSheetId="8">'Tenet 5'!$B$1:$D$24</definedName>
    <definedName name="_xlnm.Print_Area" localSheetId="9">'Tenet 6'!$B$1:$D$24</definedName>
    <definedName name="_xlnm.Print_Titles" localSheetId="2">'School Leadership Team'!$1:$2</definedName>
    <definedName name="priorityschools" localSheetId="1">#REF!</definedName>
    <definedName name="priorityschools" localSheetId="4">#REF!</definedName>
    <definedName name="priorityschools" localSheetId="3">#REF!</definedName>
    <definedName name="priorityschools" localSheetId="0">#REF!</definedName>
    <definedName name="priorityschools" localSheetId="2">#REF!</definedName>
    <definedName name="priorityschools" localSheetId="11">#REF!</definedName>
    <definedName name="priorityschools" localSheetId="5">#REF!</definedName>
    <definedName name="priorityschools" localSheetId="6">#REF!</definedName>
    <definedName name="priorityschools" localSheetId="7">#REF!</definedName>
    <definedName name="priorityschools" localSheetId="8">#REF!</definedName>
    <definedName name="priorityschools" localSheetId="9">#REF!</definedName>
    <definedName name="priorityschools">#REF!</definedName>
    <definedName name="reap1314">'[3]REAP 13-14'!$A$2:$F$72</definedName>
    <definedName name="reviewer1213" localSheetId="1">#REF!</definedName>
    <definedName name="reviewer1213" localSheetId="4">#REF!</definedName>
    <definedName name="reviewer1213" localSheetId="3">#REF!</definedName>
    <definedName name="reviewer1213" localSheetId="0">#REF!</definedName>
    <definedName name="reviewer1213" localSheetId="2">#REF!</definedName>
    <definedName name="reviewer1213" localSheetId="11">#REF!</definedName>
    <definedName name="reviewer1213" localSheetId="5">#REF!</definedName>
    <definedName name="reviewer1213" localSheetId="6">#REF!</definedName>
    <definedName name="reviewer1213" localSheetId="7">#REF!</definedName>
    <definedName name="reviewer1213" localSheetId="8">#REF!</definedName>
    <definedName name="reviewer1213" localSheetId="9">#REF!</definedName>
    <definedName name="reviewer1213">#REF!</definedName>
    <definedName name="reviewer201314">[3]Reviewers!$A$1:$H$129</definedName>
    <definedName name="reviewers">[2]Reviewers!$A$2:$G$168</definedName>
    <definedName name="Selection1" localSheetId="1">#REF!</definedName>
    <definedName name="Selection1" localSheetId="4">#REF!</definedName>
    <definedName name="Selection1" localSheetId="3">#REF!</definedName>
    <definedName name="Selection1" localSheetId="0">#REF!</definedName>
    <definedName name="Selection1" localSheetId="2">#REF!</definedName>
    <definedName name="Selection1" localSheetId="11">#REF!</definedName>
    <definedName name="Selection1" localSheetId="5">#REF!</definedName>
    <definedName name="Selection1" localSheetId="6">#REF!</definedName>
    <definedName name="Selection1" localSheetId="7">#REF!</definedName>
    <definedName name="Selection1" localSheetId="8">#REF!</definedName>
    <definedName name="Selection1" localSheetId="9">#REF!</definedName>
    <definedName name="Selection1">#REF!</definedName>
    <definedName name="Selection2" localSheetId="1">#REF!</definedName>
    <definedName name="Selection2" localSheetId="4">#REF!</definedName>
    <definedName name="Selection2" localSheetId="3">#REF!</definedName>
    <definedName name="Selection2" localSheetId="0">#REF!</definedName>
    <definedName name="Selection2" localSheetId="2">#REF!</definedName>
    <definedName name="Selection2" localSheetId="11">#REF!</definedName>
    <definedName name="Selection2" localSheetId="5">#REF!</definedName>
    <definedName name="Selection2" localSheetId="6">#REF!</definedName>
    <definedName name="Selection2" localSheetId="7">#REF!</definedName>
    <definedName name="Selection2" localSheetId="8">#REF!</definedName>
    <definedName name="Selection2" localSheetId="9">#REF!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3">'[2]T-III Allocations'!#REF!</definedName>
    <definedName name="TIII" localSheetId="0">'[2]T-III Allocations'!#REF!</definedName>
    <definedName name="TIII" localSheetId="5">'[2]T-III Allocations'!#REF!</definedName>
    <definedName name="TIII" localSheetId="6">'[2]T-III Allocations'!#REF!</definedName>
    <definedName name="TIII" localSheetId="7">'[2]T-III Allocations'!#REF!</definedName>
    <definedName name="TIII" localSheetId="8">'[2]T-III Allocations'!#REF!</definedName>
    <definedName name="TIII" localSheetId="9">'[2]T-III Allocations'!#REF!</definedName>
    <definedName name="TIII">'[2]T-III Allocations'!#REF!</definedName>
    <definedName name="TIII201314" localSheetId="1">#REF!</definedName>
    <definedName name="TIII201314" localSheetId="4">#REF!</definedName>
    <definedName name="TIII201314" localSheetId="3">#REF!</definedName>
    <definedName name="TIII201314" localSheetId="0">#REF!</definedName>
    <definedName name="TIII201314" localSheetId="2">#REF!</definedName>
    <definedName name="TIII201314" localSheetId="11">#REF!</definedName>
    <definedName name="TIII201314" localSheetId="5">#REF!</definedName>
    <definedName name="TIII201314" localSheetId="6">#REF!</definedName>
    <definedName name="TIII201314" localSheetId="7">#REF!</definedName>
    <definedName name="TIII201314" localSheetId="8">#REF!</definedName>
    <definedName name="TIII201314" localSheetId="9">#REF!</definedName>
    <definedName name="TIII201314">#REF!</definedName>
    <definedName name="TIIItot">'[2]T-III Allocations'!$A$2:$C$879</definedName>
    <definedName name="totschools2">[2]Setaside!$A$2:$N$105</definedName>
    <definedName name="Z_44594B27_9C70_41F1_9630_666DBB02377F_.wvu.Cols" localSheetId="4" hidden="1">'Leading Indicators'!$H:$L</definedName>
    <definedName name="Z_44594B27_9C70_41F1_9630_666DBB02377F_.wvu.FilterData" localSheetId="11" hidden="1">'SI Set Aside Rates'!$A$2:$J$134</definedName>
    <definedName name="Z_44594B27_9C70_41F1_9630_666DBB02377F_.wvu.PrintArea" localSheetId="1" hidden="1">Assurances!$B$1:$C$20</definedName>
    <definedName name="Z_44594B27_9C70_41F1_9630_666DBB02377F_.wvu.PrintArea" localSheetId="4" hidden="1">'Leading Indicators'!$B$1:$G$35</definedName>
    <definedName name="Z_44594B27_9C70_41F1_9630_666DBB02377F_.wvu.PrintArea" localSheetId="3" hidden="1">Overview!$B$1:$C$85</definedName>
    <definedName name="Z_44594B27_9C70_41F1_9630_666DBB02377F_.wvu.PrintArea" localSheetId="0" hidden="1">'SCEP CoverPage'!$B$1:$E$21</definedName>
    <definedName name="Z_44594B27_9C70_41F1_9630_666DBB02377F_.wvu.PrintArea" localSheetId="2" hidden="1">'School Leadership Team'!$B$1:$E$36</definedName>
    <definedName name="Z_44594B27_9C70_41F1_9630_666DBB02377F_.wvu.PrintArea" localSheetId="10" hidden="1">StatementsofPractice!$A$2:$A$34</definedName>
    <definedName name="Z_44594B27_9C70_41F1_9630_666DBB02377F_.wvu.PrintArea" localSheetId="5" hidden="1">'Tenet 2'!$B$1:$D$24</definedName>
    <definedName name="Z_44594B27_9C70_41F1_9630_666DBB02377F_.wvu.PrintArea" localSheetId="6" hidden="1">'Tenet 3'!$B$1:$D$24</definedName>
    <definedName name="Z_44594B27_9C70_41F1_9630_666DBB02377F_.wvu.PrintArea" localSheetId="7" hidden="1">'Tenet 4'!$B$1:$D$24</definedName>
    <definedName name="Z_44594B27_9C70_41F1_9630_666DBB02377F_.wvu.PrintArea" localSheetId="8" hidden="1">'Tenet 5'!$B$1:$D$24</definedName>
    <definedName name="Z_44594B27_9C70_41F1_9630_666DBB02377F_.wvu.PrintArea" localSheetId="9" hidden="1">'Tenet 6'!$B$1:$D$24</definedName>
    <definedName name="Z_44594B27_9C70_41F1_9630_666DBB02377F_.wvu.PrintTitles" localSheetId="2" hidden="1">'School Leadership Team'!$1:$2</definedName>
    <definedName name="Z_D084C74A_34CE_4171_80D6_1BE5E86C1BB8_.wvu.Cols" localSheetId="4" hidden="1">'Leading Indicators'!$H:$L</definedName>
    <definedName name="Z_D084C74A_34CE_4171_80D6_1BE5E86C1BB8_.wvu.FilterData" localSheetId="11" hidden="1">'SI Set Aside Rates'!$A$2:$J$134</definedName>
    <definedName name="Z_D084C74A_34CE_4171_80D6_1BE5E86C1BB8_.wvu.PrintArea" localSheetId="1" hidden="1">Assurances!$B$1:$C$20</definedName>
    <definedName name="Z_D084C74A_34CE_4171_80D6_1BE5E86C1BB8_.wvu.PrintArea" localSheetId="4" hidden="1">'Leading Indicators'!$B$1:$G$35</definedName>
    <definedName name="Z_D084C74A_34CE_4171_80D6_1BE5E86C1BB8_.wvu.PrintArea" localSheetId="3" hidden="1">Overview!$B$1:$C$85</definedName>
    <definedName name="Z_D084C74A_34CE_4171_80D6_1BE5E86C1BB8_.wvu.PrintArea" localSheetId="0" hidden="1">'SCEP CoverPage'!$B$1:$E$21</definedName>
    <definedName name="Z_D084C74A_34CE_4171_80D6_1BE5E86C1BB8_.wvu.PrintArea" localSheetId="2" hidden="1">'School Leadership Team'!$B$1:$E$36</definedName>
    <definedName name="Z_D084C74A_34CE_4171_80D6_1BE5E86C1BB8_.wvu.PrintArea" localSheetId="10" hidden="1">StatementsofPractice!$A$2:$A$34</definedName>
    <definedName name="Z_D084C74A_34CE_4171_80D6_1BE5E86C1BB8_.wvu.PrintArea" localSheetId="5" hidden="1">'Tenet 2'!$B$1:$D$24</definedName>
    <definedName name="Z_D084C74A_34CE_4171_80D6_1BE5E86C1BB8_.wvu.PrintArea" localSheetId="6" hidden="1">'Tenet 3'!$B$1:$D$24</definedName>
    <definedName name="Z_D084C74A_34CE_4171_80D6_1BE5E86C1BB8_.wvu.PrintArea" localSheetId="7" hidden="1">'Tenet 4'!$B$1:$D$24</definedName>
    <definedName name="Z_D084C74A_34CE_4171_80D6_1BE5E86C1BB8_.wvu.PrintArea" localSheetId="8" hidden="1">'Tenet 5'!$B$1:$D$24</definedName>
    <definedName name="Z_D084C74A_34CE_4171_80D6_1BE5E86C1BB8_.wvu.PrintArea" localSheetId="9" hidden="1">'Tenet 6'!$B$1:$D$24</definedName>
    <definedName name="Z_D084C74A_34CE_4171_80D6_1BE5E86C1BB8_.wvu.PrintTitles" localSheetId="2" hidden="1">'School Leadership Team'!$1:$2</definedName>
  </definedNames>
  <calcPr calcId="162913"/>
  <customWorkbookViews>
    <customWorkbookView name="Administrator - Personal View" guid="{D084C74A-34CE-4171-80D6-1BE5E86C1BB8}" mergeInterval="0" personalView="1" maximized="1" xWindow="-4" yWindow="-4" windowWidth="1608" windowHeight="908" tabRatio="965" activeSheetId="1"/>
    <customWorkbookView name="Jason Harmon - Personal View" guid="{44594B27-9C70-41F1-9630-666DBB02377F}" mergeInterval="0" personalView="1" maximized="1" xWindow="-8" yWindow="-8" windowWidth="1936" windowHeight="1066" tabRatio="965" activeSheetId="4"/>
  </customWorkbookViews>
</workbook>
</file>

<file path=xl/calcChain.xml><?xml version="1.0" encoding="utf-8"?>
<calcChain xmlns="http://schemas.openxmlformats.org/spreadsheetml/2006/main">
  <c r="E3" i="9" l="1"/>
  <c r="E3" i="11"/>
  <c r="E3" i="12"/>
  <c r="E3" i="13"/>
  <c r="E3" i="10"/>
  <c r="L4" i="8"/>
  <c r="L5" i="8"/>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K4" i="8"/>
  <c r="K5" i="8"/>
  <c r="K6" i="8" s="1"/>
  <c r="K7" i="8" s="1"/>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J4" i="8"/>
  <c r="J5" i="8"/>
  <c r="J6" i="8" s="1"/>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I4" i="8"/>
  <c r="I5" i="8"/>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H4" i="8"/>
  <c r="H5" i="8"/>
  <c r="H6" i="8" s="1"/>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C134" i="15"/>
  <c r="D130" i="15"/>
  <c r="D131" i="15" l="1"/>
  <c r="D132" i="15" s="1"/>
  <c r="D133" i="15" s="1"/>
  <c r="D134" i="15" l="1"/>
</calcChain>
</file>

<file path=xl/sharedStrings.xml><?xml version="1.0" encoding="utf-8"?>
<sst xmlns="http://schemas.openxmlformats.org/spreadsheetml/2006/main" count="734" uniqueCount="571">
  <si>
    <t>Tenet 1 as a Whole</t>
  </si>
  <si>
    <t>Tenet 2 as a Whole</t>
  </si>
  <si>
    <t>Tenet 3 as a Whole</t>
  </si>
  <si>
    <t>Tenet 4 as a Whole</t>
  </si>
  <si>
    <t>Tenet 5 as a Whole</t>
  </si>
  <si>
    <t>Tenet 6 as a Whole</t>
  </si>
  <si>
    <t>Yes</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</si>
  <si>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</si>
  <si>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</si>
  <si>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</si>
  <si>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</si>
  <si>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</si>
  <si>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</si>
  <si>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</si>
  <si>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</si>
  <si>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</si>
  <si>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</si>
  <si>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</si>
  <si>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</si>
  <si>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</si>
  <si>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</si>
  <si>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</si>
  <si>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</si>
  <si>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</si>
  <si>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</si>
  <si>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</si>
  <si>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</si>
  <si>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</si>
  <si>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</si>
  <si>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</si>
  <si>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</si>
  <si>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</si>
  <si>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</si>
  <si>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</si>
  <si>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</si>
  <si>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</si>
  <si>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</si>
  <si>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</si>
  <si>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</si>
  <si>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010100010000</t>
  </si>
  <si>
    <t>ALBANY CITY SD</t>
  </si>
  <si>
    <t>022601060000</t>
  </si>
  <si>
    <t>WELLSVILLE CSD</t>
  </si>
  <si>
    <t>030200010000</t>
  </si>
  <si>
    <t>BINGHAMTON CITY SD</t>
  </si>
  <si>
    <t>031401060000</t>
  </si>
  <si>
    <t>WHITNEY POINT CSD</t>
  </si>
  <si>
    <t>042400010000</t>
  </si>
  <si>
    <t>OLEAN CITY SD</t>
  </si>
  <si>
    <t>050100010000</t>
  </si>
  <si>
    <t>AUBURN CITY SD</t>
  </si>
  <si>
    <t>060800010000</t>
  </si>
  <si>
    <t>DUNKIRK CITY SD</t>
  </si>
  <si>
    <t>061700010000</t>
  </si>
  <si>
    <t>JAMESTOWN CITY SD</t>
  </si>
  <si>
    <t>062401040000</t>
  </si>
  <si>
    <t>RIPLEY CSD</t>
  </si>
  <si>
    <t>070600010000</t>
  </si>
  <si>
    <t>ELMIRA CITY SD</t>
  </si>
  <si>
    <t>081200050000</t>
  </si>
  <si>
    <t>NORWICH CITY SD</t>
  </si>
  <si>
    <t>081501040000</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</si>
  <si>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</si>
  <si>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</si>
  <si>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</si>
  <si>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</si>
  <si>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</si>
  <si>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</si>
  <si>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</si>
  <si>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</si>
  <si>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</si>
  <si>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</si>
  <si>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</si>
  <si>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</si>
  <si>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</si>
  <si>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</si>
  <si>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</si>
  <si>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</si>
  <si>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140600010000</t>
  </si>
  <si>
    <t>BUFFALO CITY SD</t>
  </si>
  <si>
    <t>140600860843</t>
  </si>
  <si>
    <t>140600860853</t>
  </si>
  <si>
    <t>140600860868</t>
  </si>
  <si>
    <t>141800010000</t>
  </si>
  <si>
    <t>LACKAWANNA CITY SD</t>
  </si>
  <si>
    <t>142601030000</t>
  </si>
  <si>
    <t>KENMORE-TONAWANDA UFSD</t>
  </si>
  <si>
    <t>150901040000</t>
  </si>
  <si>
    <t>MORIAH CSD</t>
  </si>
  <si>
    <t>151102040000</t>
  </si>
  <si>
    <t>LAKE PLACID CSD</t>
  </si>
  <si>
    <t>161201040000</t>
  </si>
  <si>
    <t>SALMON RIVER CSD</t>
  </si>
  <si>
    <t>161501060000</t>
  </si>
  <si>
    <t>MALONE CSD</t>
  </si>
  <si>
    <t>170500010000</t>
  </si>
  <si>
    <t>GLOVERSVILLE CITY SD</t>
  </si>
  <si>
    <t>170901040000</t>
  </si>
  <si>
    <t>NORTHVILLE CSD</t>
  </si>
  <si>
    <t>180300010000</t>
  </si>
  <si>
    <t>BATAVIA CITY SD</t>
  </si>
  <si>
    <t>190301040000</t>
  </si>
  <si>
    <t>CAIRO-DURHAM CSD</t>
  </si>
  <si>
    <t>190401060000</t>
  </si>
  <si>
    <t>CATSKILL CSD</t>
  </si>
  <si>
    <t>261600010000</t>
  </si>
  <si>
    <t>ROCHESTER CITY SD</t>
  </si>
  <si>
    <t>270100010000</t>
  </si>
  <si>
    <t>AMSTERDAM CITY SD</t>
  </si>
  <si>
    <t>280201030000</t>
  </si>
  <si>
    <t>HEMPSTEAD UFSD</t>
  </si>
  <si>
    <t>280208030000</t>
  </si>
  <si>
    <t>ROOSEVELT UFSD</t>
  </si>
  <si>
    <t>280406030000</t>
  </si>
  <si>
    <t>MANHASSET UFSD</t>
  </si>
  <si>
    <t>310000010000</t>
  </si>
  <si>
    <t>310300860871</t>
  </si>
  <si>
    <t>310500860928</t>
  </si>
  <si>
    <t>320000010000</t>
  </si>
  <si>
    <t>330000010000</t>
  </si>
  <si>
    <t>331400860865</t>
  </si>
  <si>
    <t>331500860953</t>
  </si>
  <si>
    <t>340000010000</t>
  </si>
  <si>
    <t>411800010000</t>
  </si>
  <si>
    <t>ROME CITY SD</t>
  </si>
  <si>
    <t>411902040000</t>
  </si>
  <si>
    <t>WATERVILLE CSD</t>
  </si>
  <si>
    <t>412300010000</t>
  </si>
  <si>
    <t>UTICA CITY SD</t>
  </si>
  <si>
    <t>421800010000</t>
  </si>
  <si>
    <t>SYRACUSE CITY SD</t>
  </si>
  <si>
    <t>421800860845</t>
  </si>
  <si>
    <t>430700010000</t>
  </si>
  <si>
    <t>GENEVA CITY SD</t>
  </si>
  <si>
    <t>440901040000</t>
  </si>
  <si>
    <t>HIGHLAND FALLS CSD</t>
  </si>
  <si>
    <t>441600010000</t>
  </si>
  <si>
    <t>NEWBURGH CITY SD</t>
  </si>
  <si>
    <t>450801060000</t>
  </si>
  <si>
    <t>MEDINA CSD</t>
  </si>
  <si>
    <t>460701040000</t>
  </si>
  <si>
    <t>HANNIBAL CSD</t>
  </si>
  <si>
    <t>461300010000</t>
  </si>
  <si>
    <t>OSWEGO CITY SD</t>
  </si>
  <si>
    <t>472001040000</t>
  </si>
  <si>
    <t>RICHFIELD SPRINGS CSD</t>
  </si>
  <si>
    <t>491700010000</t>
  </si>
  <si>
    <t>TROY CITY SD</t>
  </si>
  <si>
    <t>500402060000</t>
  </si>
  <si>
    <t>512201040000</t>
  </si>
  <si>
    <t>NORWOOD-NORFOLK CSD</t>
  </si>
  <si>
    <t>530600010000</t>
  </si>
  <si>
    <t>SCHENECTADY CITY SD</t>
  </si>
  <si>
    <t>541102060000</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</si>
  <si>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</si>
  <si>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</si>
  <si>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</si>
  <si>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</si>
  <si>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</si>
  <si>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</si>
  <si>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</si>
  <si>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</si>
  <si>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</si>
  <si>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</si>
  <si>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</si>
  <si>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</si>
  <si>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</si>
  <si>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</si>
  <si>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590501060000</t>
  </si>
  <si>
    <t>FALLSBURG CSD</t>
  </si>
  <si>
    <t>591301040000</t>
  </si>
  <si>
    <t>ROSCOE CSD</t>
  </si>
  <si>
    <t>610501040000</t>
  </si>
  <si>
    <t>GROTON CSD</t>
  </si>
  <si>
    <t>620600010000</t>
  </si>
  <si>
    <t>KINGSTON CITY SD</t>
  </si>
  <si>
    <t>641301060000</t>
  </si>
  <si>
    <t>HUDSON FALLS CSD</t>
  </si>
  <si>
    <t>660404030000</t>
  </si>
  <si>
    <t>HASTINGS-ON-HUDSON UFSD</t>
  </si>
  <si>
    <t>660411020000</t>
  </si>
  <si>
    <t>660900010000</t>
  </si>
  <si>
    <t>662300010000</t>
  </si>
  <si>
    <t>YONKERS CITY 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</si>
  <si>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</si>
  <si>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</si>
  <si>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</si>
  <si>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</si>
  <si>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</si>
  <si>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</si>
  <si>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</si>
  <si>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</si>
  <si>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</si>
  <si>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</si>
  <si>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</si>
  <si>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</si>
  <si>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</si>
  <si>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</si>
  <si>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</si>
  <si>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</si>
  <si>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</si>
  <si>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</si>
  <si>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</si>
  <si>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</si>
  <si>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</si>
  <si>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</si>
  <si>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</si>
  <si>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</si>
  <si>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</si>
  <si>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</si>
  <si>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</si>
  <si>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</si>
  <si>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</si>
  <si>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</si>
  <si>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</si>
  <si>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</si>
  <si>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</si>
  <si>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</si>
  <si>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</si>
  <si>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</si>
  <si>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</si>
  <si>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</si>
  <si>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</si>
  <si>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</si>
  <si>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</si>
  <si>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</si>
  <si>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</si>
  <si>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</si>
  <si>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</si>
  <si>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</si>
  <si>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</si>
  <si>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</si>
  <si>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</si>
  <si>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</si>
  <si>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</si>
  <si>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</si>
  <si>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</si>
  <si>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</si>
  <si>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</si>
  <si>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</si>
  <si>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</si>
  <si>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</si>
  <si>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</si>
  <si>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</si>
  <si>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</si>
  <si>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</si>
  <si>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</si>
  <si>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</si>
  <si>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</si>
  <si>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</si>
  <si>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</si>
  <si>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</si>
  <si>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</si>
  <si>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</si>
  <si>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</si>
  <si>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</si>
  <si>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</si>
  <si>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</si>
  <si>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</si>
  <si>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</si>
  <si>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</si>
  <si>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</si>
  <si>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</si>
  <si>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</si>
  <si>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</si>
  <si>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</si>
  <si>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</si>
  <si>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</si>
  <si>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</si>
  <si>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</si>
  <si>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</si>
  <si>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</si>
  <si>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</si>
  <si>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</si>
  <si>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</si>
  <si>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</si>
  <si>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</si>
  <si>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</si>
  <si>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</si>
  <si>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</si>
  <si>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</si>
  <si>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</si>
  <si>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</si>
  <si>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</si>
  <si>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</si>
  <si>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</si>
  <si>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</si>
  <si>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</si>
  <si>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</si>
  <si>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</si>
  <si>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</si>
  <si>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</si>
  <si>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</si>
  <si>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</si>
  <si>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</si>
  <si>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</si>
  <si>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</si>
  <si>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</si>
  <si>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</si>
  <si>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</si>
  <si>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</si>
  <si>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</si>
  <si>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</si>
  <si>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</si>
  <si>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</si>
  <si>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</si>
  <si>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</si>
  <si>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</si>
  <si>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</si>
  <si>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</si>
  <si>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</si>
  <si>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</si>
  <si>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</si>
  <si>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</si>
  <si>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</si>
  <si>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</si>
  <si>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</si>
  <si>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</si>
  <si>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</si>
  <si>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</si>
  <si>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</si>
  <si>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</si>
  <si>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</si>
  <si>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</si>
  <si>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</si>
  <si>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</si>
  <si>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</si>
  <si>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</si>
  <si>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</si>
  <si>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</si>
  <si>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</si>
  <si>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</si>
  <si>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</si>
  <si>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</si>
  <si>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</si>
  <si>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</si>
  <si>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</si>
  <si>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</si>
  <si>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</si>
  <si>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</si>
  <si>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</si>
  <si>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</si>
  <si>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</si>
  <si>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</si>
  <si>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</si>
  <si>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</si>
  <si>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t>D2. Leading Indicator(s):</t>
    </r>
    <r>
      <rPr>
        <b/>
        <sz val="11"/>
        <color theme="1"/>
        <rFont val="Calibri"/>
        <family val="2"/>
        <scheme val="minor"/>
      </rPr>
      <t xml:space="preserve"> Identify the specific indicators that will be used to monitor progress toward the goal.</t>
    </r>
  </si>
  <si>
    <t>LEA Name:</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</si>
  <si>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</si>
  <si>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</si>
  <si>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</si>
  <si>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</si>
  <si>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</si>
  <si>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</si>
  <si>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</si>
  <si>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</si>
  <si>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Position</t>
  </si>
  <si>
    <t>Signature</t>
  </si>
  <si>
    <t>Print Name</t>
  </si>
  <si>
    <t>Date</t>
  </si>
  <si>
    <t>Superintendent</t>
  </si>
  <si>
    <t>President, B.O.E. / Chancellor or Chancellor's Designee</t>
  </si>
  <si>
    <t>Name</t>
  </si>
  <si>
    <t>Title / Organization</t>
  </si>
  <si>
    <t>Meeting Date(s)</t>
  </si>
  <si>
    <t>Locations(s)</t>
  </si>
  <si>
    <t>Location(s)</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</si>
  <si>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</si>
  <si>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</si>
  <si>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</si>
  <si>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</si>
  <si>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Tenet 2: School Leader Practices and Decisions</t>
  </si>
  <si>
    <t>Tenet 3: Curriculum Development and Support</t>
  </si>
  <si>
    <t>Tenet 4: Teacher Practices and Decisions</t>
  </si>
  <si>
    <t>Tenet 5: Student Social and Emotional Developmental Health</t>
  </si>
  <si>
    <t>Tenet 6: Family and Community Engagement</t>
  </si>
  <si>
    <t>REVIEWER FEEDBACK ON ACTIVITIES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</si>
  <si>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</si>
  <si>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</si>
  <si>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</si>
  <si>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</si>
  <si>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</si>
  <si>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</si>
  <si>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</si>
  <si>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</si>
  <si>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</si>
  <si>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</si>
  <si>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</si>
  <si>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</si>
  <si>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</si>
  <si>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</si>
  <si>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</si>
  <si>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</si>
  <si>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</si>
  <si>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</si>
  <si>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</si>
  <si>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</si>
  <si>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</si>
  <si>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</si>
  <si>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</si>
  <si>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</si>
  <si>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</si>
  <si>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</si>
  <si>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</si>
  <si>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</si>
  <si>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SCEP Plan Overview</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</si>
  <si>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</si>
  <si>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</si>
  <si>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</si>
  <si>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The school creates a culture of partnership where families, community members and school staff work together to share in the responsibility for student academic progress and social-emotional growth and well-being.</t>
  </si>
  <si>
    <t>Tenet 5 - Student Social and Emotional Developmental Health</t>
  </si>
  <si>
    <t>Tenet 4 - Teacher Practices and Decisions</t>
  </si>
  <si>
    <t>Tenet 3 - Curriculum Development and Support</t>
  </si>
  <si>
    <t>Tenet 6 - Family and Community Engagement</t>
  </si>
  <si>
    <t>Tenet 2 - School Leader Practices and Decisions</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</si>
  <si>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</si>
  <si>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t>Common Leading Indicators Worksheet</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</si>
  <si>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</si>
  <si>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</si>
  <si>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</si>
  <si>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</si>
  <si>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</si>
  <si>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</si>
  <si>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</si>
  <si>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</si>
  <si>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</si>
  <si>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</si>
  <si>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</si>
  <si>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</si>
  <si>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</si>
  <si>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</si>
  <si>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</si>
  <si>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Student Growth Percentile  for Low-Income Students</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</si>
  <si>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</si>
  <si>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</si>
  <si>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</si>
  <si>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</si>
  <si>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Tenet 2</t>
  </si>
  <si>
    <t>Tenet 3</t>
  </si>
  <si>
    <t>Tenet 5</t>
  </si>
  <si>
    <t>Tenet 4</t>
  </si>
  <si>
    <t>Tenet 6</t>
  </si>
  <si>
    <t>REVIEWER FEEDBACK ON NEEDS ASSESSMENT</t>
  </si>
  <si>
    <t xml:space="preserve">ENTER DATA INTO ALL YELLOW CELLS. </t>
  </si>
  <si>
    <t>Statement of Assurances</t>
  </si>
  <si>
    <t>By signing this document, the Local Education Agency certifies that:</t>
  </si>
  <si>
    <t>LEA BEDS Code:</t>
  </si>
  <si>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</si>
  <si>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</si>
  <si>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xml:space="preserve">• List the highlights of the initiatives described in the current SCEP. </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</si>
  <si>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</si>
  <si>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</si>
  <si>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all methods of dialogue that school leaders will implement to strengthen relationships with school staff and the community.</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</si>
  <si>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</si>
  <si>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 List the identified needs in the school that will be targeted for improvement in this plan.</t>
  </si>
  <si>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</si>
  <si>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</si>
  <si>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</si>
  <si>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</si>
  <si>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</si>
  <si>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</si>
  <si>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</si>
  <si>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Visionary leaders create a school community and culture that lead to success, well-being and high academic outcomes for all students via systems of continuous and sustainable school improvement.</t>
  </si>
  <si>
    <t>2. The  School Comprehensive Education Plan (SCEP) has been formally approved by the school board and will be made widely available through public means, such as posting on the Internet, distribution through the media and distribution through public agencies.</t>
  </si>
  <si>
    <t xml:space="preserve">3. The School Comprehensive Education Plan (SCEP) will be implemented no later than the beginning of the first day of regular student attendance.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</si>
  <si>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</si>
  <si>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</si>
  <si>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B2. DTSDE Review Type:</t>
  </si>
  <si>
    <t>B1. Most Recent DTSDE Review Date:</t>
  </si>
  <si>
    <t>REVIEWER FEEDBACK ON SMART GOAL/LEADING INDICATORS</t>
  </si>
  <si>
    <t>REVIEWER FEEDBACK</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</si>
  <si>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</si>
  <si>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</si>
  <si>
    <t>2018-2019 School Comprehensive Education Plan (SCEP)</t>
  </si>
  <si>
    <t>Signatures confirm the respective parties certify that the SCEP addresses all of the required components of the ESSA and Commissioner's Regulations as detailed on page 1 of this document and understand that any significant modification of the school district’s approved plan require the prior approval of the commissioner.</t>
  </si>
  <si>
    <t>C1. Gap Statement: Create a clear and concise statement that addresses the primary gap(s) to be addressed. This statement should be based on a comprehensive needs assessment. Be sure to incorporate feedback from the rationale of the most recent DTSDE review and other applicable data.</t>
  </si>
  <si>
    <t>D1. SMART Goal:  Create a goal that directly addresses the Gap Statement. The goal should be written as Specific, Measurable, Ambitious, Results-oriented, and Timely.</t>
  </si>
  <si>
    <r>
      <t>E3. Action Plan:</t>
    </r>
    <r>
      <rPr>
        <b/>
        <sz val="11"/>
        <color indexed="8"/>
        <rFont val="Calibri"/>
        <family val="2"/>
        <scheme val="minor"/>
      </rPr>
      <t xml:space="preserve"> Detail each action that will take place in order to achieve the identified SMART Goal. Alignment between the Action Plan, SMART Goal, and Gap Statement should be clear.  Specifically describe what each planned activity is and what is expected to look different as a result of the activity; who will be responsible for completing each activity; who will participate in each activity;  how often each activity will take place; and what the district will look at to determine if implementation is successful. Do not combine multiple activities into a single cell; each activity should be written in its own cell. </t>
    </r>
  </si>
  <si>
    <t>Rochester City School District</t>
  </si>
  <si>
    <t>Barbara Deane-Williams</t>
  </si>
  <si>
    <t>Van Henri White</t>
  </si>
  <si>
    <t>www.rcsdk12.org</t>
  </si>
  <si>
    <t>Special Note:  The school must maintain documentation that the required activities occurred. Documentation should be kept on file for the length of time the school is identified as a Focus or Priority School. 1. Evidence includes but is not limited to: 1. Meeting minutes, agendas, attendance rosters for planning team meetings 2. formal board resolution and any respective meeting meetings 3. evidence of implementation, including data analysis, purchase orders, invoices, survey results, etc., 4. teacher distribution lists and equitable distribution data results 5. professional development plan 6. collaboration schedules, attendance rosters, etc. for progress monitoring meetings 7. evidence of stakeholder feedback</t>
  </si>
  <si>
    <t>Special Note: Evidence of consultation with all stakeholders must be maintained on file for monitoring purposes. (Ex/ meeting minutes, agendas, sign-in sheets, and evidence of stakeholder feedback)</t>
  </si>
  <si>
    <t>Directions: Provide a narrative in response to the questions. All questions must be answered.</t>
  </si>
  <si>
    <t>B1. Most Recent DTSDE Review Date: This should reflect the date of the most recent report that resulted from the NYSED IIT, DIIR, or District Led Review.</t>
  </si>
  <si>
    <t>Directions: Respond to the first six questions by entering an "X" into the most appropriate yellow cell in Column B</t>
  </si>
  <si>
    <r>
      <t>E3. Action Plan:</t>
    </r>
    <r>
      <rPr>
        <b/>
        <sz val="11"/>
        <color indexed="8"/>
        <rFont val="Calibri"/>
        <family val="2"/>
        <scheme val="minor"/>
      </rPr>
      <t xml:space="preserve"> Detail each action that will take place in order to achieve the identified SMART Goal. Alignment between the Action Plan, SMART Goal, and Gap Statement should be clear.  
Specifically describe each activity that will support the monitoring and implementation of your Smart Goal.
- Who will be responsible for completing each activity
- Who will participate in each activity
- How often each activity will take place 
- What the district will look at to determine if implementation is successful. 
Please do not combine multiple activities into a single cell; each activity should be written in its own cell. </t>
    </r>
  </si>
  <si>
    <t>B2. DTSDE Review Type: Integrated Intervention Team (IIT or NYSED Led) OR District Led with Outside Educational Expert OR Demonstrable Improvement Indicator Review (DIIR)</t>
  </si>
  <si>
    <r>
      <rPr>
        <b/>
        <u/>
        <sz val="11"/>
        <color indexed="8"/>
        <rFont val="Calibri"/>
        <family val="2"/>
        <scheme val="minor"/>
      </rPr>
      <t>E1. Start Date:</t>
    </r>
    <r>
      <rPr>
        <b/>
        <sz val="11"/>
        <color indexed="8"/>
        <rFont val="Calibri"/>
        <family val="2"/>
        <scheme val="minor"/>
      </rPr>
      <t xml:space="preserve"> Identify the projected </t>
    </r>
    <r>
      <rPr>
        <b/>
        <u/>
        <sz val="11"/>
        <color indexed="8"/>
        <rFont val="Calibri"/>
        <family val="2"/>
        <scheme val="minor"/>
      </rPr>
      <t>start date</t>
    </r>
    <r>
      <rPr>
        <b/>
        <sz val="11"/>
        <color indexed="8"/>
        <rFont val="Calibri"/>
        <family val="2"/>
        <scheme val="minor"/>
      </rPr>
      <t xml:space="preserve"> for each activity.</t>
    </r>
  </si>
  <si>
    <r>
      <t>E2. End Date:</t>
    </r>
    <r>
      <rPr>
        <b/>
        <sz val="11"/>
        <color indexed="8"/>
        <rFont val="Calibri"/>
        <family val="2"/>
        <scheme val="minor"/>
      </rPr>
      <t xml:space="preserve"> Identify the projected </t>
    </r>
    <r>
      <rPr>
        <b/>
        <u/>
        <sz val="11"/>
        <color indexed="8"/>
        <rFont val="Calibri"/>
        <family val="2"/>
        <scheme val="minor"/>
      </rPr>
      <t>end date</t>
    </r>
    <r>
      <rPr>
        <b/>
        <sz val="11"/>
        <color indexed="8"/>
        <rFont val="Calibri"/>
        <family val="2"/>
        <scheme val="minor"/>
      </rPr>
      <t xml:space="preserve"> for each activity. 
***The activity itself should reference the frequency of implementation, i.e., weekly, monthly, bi-monthly, quarterly, etc.</t>
    </r>
  </si>
  <si>
    <t>X</t>
  </si>
  <si>
    <t>Principals Office</t>
  </si>
  <si>
    <t>Joseph Baldino</t>
  </si>
  <si>
    <t>Principal</t>
  </si>
  <si>
    <t>Thomas Anderson</t>
  </si>
  <si>
    <t>Assistant Principal</t>
  </si>
  <si>
    <t>Amy Tata</t>
  </si>
  <si>
    <t>Extended Learning Time Resource Coordinator</t>
  </si>
  <si>
    <t>Anita Burbridge</t>
  </si>
  <si>
    <t>Teacher</t>
  </si>
  <si>
    <t>Lazane Traywick-Terrance</t>
  </si>
  <si>
    <t>585-328-8228 Ext. 1002</t>
  </si>
  <si>
    <t>Joseph.Baldino@rcsdk12.org</t>
  </si>
  <si>
    <t>Adlai E. Stevenson School #29</t>
  </si>
  <si>
    <t>The walkthroughs and the data along with the data and instructional support from the RTI. We had a help zone and other initiatives that lower our suspensions by one third.</t>
  </si>
  <si>
    <t>The RTI plan was revised and the focus of the computer component was changed so students were using Lexia or Compass appropriately. Also, a greater focus on Tier II students.</t>
  </si>
  <si>
    <t>The RTI plan was revised to include additional classroom teacher support as well as RTI and Reading teacher support in the computer lab. RTI data meetings will continue.</t>
  </si>
  <si>
    <t>Increase in the proficiency rates for grades 3-6 in English and  Math, a decrease in violent incidences and suspension and the integration of Special Education into the school.</t>
  </si>
  <si>
    <t xml:space="preserve">Improvement in the Math and ELA Proficiency rates on the State exams to be determined after the State exam scores are published and to develop a more cohesive staff. </t>
  </si>
  <si>
    <t>We have Zearn, Restorative Practices, Being a Writer, School 29 Instructional Institute, Inclusion and multiple other  PD opportunities approved by our SBPT</t>
  </si>
  <si>
    <t>Conferences, phone calls, meetings, emails, text, Class DOJO and others such as our Glow Literacy, Juneteenth and Letchworth  school/parent events</t>
  </si>
  <si>
    <t>November 7-9, 2017</t>
  </si>
  <si>
    <t>Local Review</t>
  </si>
  <si>
    <t>Minutes from the meetings and data collected on the walk throughs</t>
  </si>
  <si>
    <t>Communicating the school's progress on the SCEP at the SBPT Meetings</t>
  </si>
  <si>
    <t>The leadership team will continue the practice of regular, frequent instructional meetings so they can collaborate in creating school-wide instructional priorities based around their data and their SCEP, along with a plan to implement and embed these priorities.  This planning should include how to best monitor those priorities, most importantly teacher planning and instruction with walkthrough done consistently by all administrators.  They should decide on the utilization of a revised common walkthrough tool and create a yearly calendar that targets frequent checks for teacher practices related to domains one, two and three.</t>
  </si>
  <si>
    <t>Data from the walkthroughs and formal and unannounced observations.</t>
  </si>
  <si>
    <t xml:space="preserve">Gem Curriculum Development and PDs for Carolina Assessment and Unique Curriculum, Common planning time for GEM teachers, </t>
  </si>
  <si>
    <t>The aggregate data for walk throughs will be published once a month in the School Bulletin.</t>
  </si>
  <si>
    <t>Evidence from NWEA, Aismweb and other progress monitoring assessments</t>
  </si>
  <si>
    <t>Adhere to the pacing guide for curriculum through multiple check in activities at the grade level meetings</t>
  </si>
  <si>
    <t xml:space="preserve">We will move our proficiency rates for Math from(fill in the blank after the 2017-2018 results) and ELA from (fill in the blank after the 2017-2018 results).  We will increase the pace of the instruction and the challenge in the classroom, which will help us meet those levels on the State Assessments by June 2019.  </t>
  </si>
  <si>
    <t>By June 2018, there will be a school-wide decrease of 30% in the number of incidents related to violence, DASA events, suspensions and referrals</t>
  </si>
  <si>
    <t>Number of DASA events, suspensions and referrals this year when compared to last year.</t>
  </si>
  <si>
    <t>DASA and TCI training for all parents, staff and students</t>
  </si>
  <si>
    <t>Use data and Problem Solving Team referrals to identify students in need of additional supports</t>
  </si>
  <si>
    <t xml:space="preserve">Continue the Inclusion Committee and add more inclusive school wide activities such as the Wheelchair event and the buddy classrooms </t>
  </si>
  <si>
    <t xml:space="preserve">The school needs to increase parent involvement, build better relationships, and welcome parents into the building.  </t>
  </si>
  <si>
    <t>Results of our parent surveys, attendance at school events, number of parent conferences, parent visits to classrooms and brief parent surveys after a phone call, vist to the office or conference with a teacher and/or administrator.</t>
  </si>
  <si>
    <t>Create a parent engagement committee that will plan family events such as the Glow Literacy night and the Letchworth Trip</t>
  </si>
  <si>
    <t>Parent and student transportation to school activities for wheel chair students and a GEM parent involvement and needs committee</t>
  </si>
  <si>
    <t>Distribution, completion, and analysis of a parent survey in September and in March</t>
  </si>
  <si>
    <t>The Restorative Framework will be utilized for all learning community stakeholders.  Restorative Practices,both proactive and responsive, will be utilized with fidelity according to the Restorative Framework.</t>
  </si>
  <si>
    <t>We are a restorative school and are continuing to train people in those practices. All voices in the learning community will be engaged in decision-making to achieve academic excellence in a respectful, restorative, and inclusive environment.</t>
  </si>
  <si>
    <t>To empower students, staff, and families by giving them the skills to use proactive and responsive communication tools that nurture a positive school climate and culture.  Conflict is addressed by honoring the voice of all stakeholders in a way that is safe, respectful, equitable, and ensures accountability.</t>
  </si>
  <si>
    <t>Improvement in the social, emotional, and behavioral skills resulting in a reduction of discipline referrals, ISS, OSS, EXP, RTL.</t>
  </si>
  <si>
    <t>We have students with great Social/Emotional/Behavioral and Academic needs. We are addressing this thorugh Restorative Practices.</t>
  </si>
  <si>
    <t>Via email, hard copies, community building circles, and it will be on our website.</t>
  </si>
  <si>
    <t>Weekly meetings for the leadership team to look at walk through data including Help Zone referrals, behavior referrals, and punitive discipline data.</t>
  </si>
  <si>
    <t>Bi-weekly walkthrough feedback and Monthly publication of walkthrough data in the bulletin</t>
  </si>
  <si>
    <t xml:space="preserve">Specific learning targets need to include elements, which stretch students to achieve the more rigorous grade level standards and goals.  Planning daily assessments, community circles, restorative conversations, exit tickets, which can assess the targeted learning need to be incorporated into documents to plan for next step instruction.  The planned strategies and materials that teachers will utilize for groups and parings need to be appropriate but challenging for the students.  </t>
  </si>
  <si>
    <t>Once every A Day 30-45 minutes use Restorative Practices (community building Circles, academic circles, responsive circles)</t>
  </si>
  <si>
    <t>Students will receive feedback about practices and decisions with staff.</t>
  </si>
  <si>
    <t>Continue to build our restorative practices through staff PD and imbedded time in the schedule on A Days for 30-45 minutes for student circles.</t>
  </si>
  <si>
    <t xml:space="preserve">Help Zone will be used for proactive and restorative communication as stated in the Restorative Framework. </t>
  </si>
  <si>
    <t>A Restorative parent survey will be given in September, December, and May.</t>
  </si>
  <si>
    <t>Restorative Family Events will be offered throughout the school year including Restorative Parenting to assist our families in utilizing the Restorative Practices at home.</t>
  </si>
  <si>
    <t xml:space="preserve">All parents will be surveyed three times a school year to prioritize needs so that 80% of parents are satisfied with their child’s education.  The school will host at least five parent events before June 2020.  </t>
  </si>
  <si>
    <t>Our school will work collaboratively with all stakeholders to share in the decision making process. Teachers will honor the voice of all stakeholders to share and engage students in decision-making to achieve academic success.  Teachers will use best practices including those from the Restorative Framework to provide students with an equitable eduation.</t>
  </si>
  <si>
    <t>Checking the lesson plans regularly during walk-throughs and establish a common place for lesson plans to be left</t>
  </si>
  <si>
    <t xml:space="preserve">Plan PD activities at least 2 weeks in advance and communicate with staff the  Implemention of the PD  on early dismissal days focusing on our SCEP activities </t>
  </si>
  <si>
    <t>Bimonthly or monthly Grade level RTI meetings to review student progress and to make modifications to the tiered instructional groups</t>
  </si>
  <si>
    <t>Tier 3 students receive guided reading in the classroom during the ELA block and pull out services during the intervention block by Intervention teachers.</t>
  </si>
  <si>
    <t>Progress monitoring will occur by teachers during the intervention block.</t>
  </si>
  <si>
    <t>Tier 1 students will be allowed in the lab for accelerated technology instruction. Other students will be added on a need basis.</t>
  </si>
  <si>
    <t>The approved walk through tool will be collaboratively created with staff. It will have evidence of restorative practices being used. It will be shared with staff.</t>
  </si>
  <si>
    <t>Bi-Monthly or monthly Grade level meetings with the Supervisor during the Intervention block.</t>
  </si>
  <si>
    <t>100% of lesson plans will inlude a rigorous learning target that directly correlates to assessment and engagement strategies</t>
  </si>
  <si>
    <t>A list of Administrative duties will distributed at the beginning of the year.</t>
  </si>
  <si>
    <t>The leadership team will monitor school-wide priorities (learning targets, use and implementation of restorative practices, punitive discipline data, assessments, differentiation strategies, engagement) through a common walk through tool. Restorative Practice referrals will be examined to ensure effectiveness and identify students, staff, and teachers that need support. The walkthrough data will be examined at Leadership meetings to ensure 100% alignment.</t>
  </si>
  <si>
    <t>Monitoring the School's progress in accomplishing the SCEP goals monthly in the Leadership meetings.</t>
  </si>
  <si>
    <t xml:space="preserve">By January 2020, all teachers will write student-oriented (culturally responsive) lessons with rigorous higher level thinking questions and activities. </t>
  </si>
  <si>
    <t>Provide time to develop CCLS units for all grades in ELA and Math through a common planning period once a week during intervention time.</t>
  </si>
  <si>
    <t>Provide relevant PD opportunities to staff that will help them improve their instructional practices</t>
  </si>
  <si>
    <t>Each teacher will maintain his or her own data wall as well as the RTI team maintaining a school wide virtual data wall for each grade level</t>
  </si>
  <si>
    <t>Classroom teacher has 2 groups, based on level in their room during the intervention block. Each group will receive 20 minutes of targeted instruction based on student data goals. The teacher will work with one group while the other group is doing a literacy based computer program like Lexia.</t>
  </si>
  <si>
    <t>We need to decrease the incidences of violence and ultimately the number of DASA events, suspensions and referrals. We want to decrease each of them by 30 % compared to 2018/19 school year through the use of Restorative Practices with fidelity.</t>
  </si>
  <si>
    <t>Use of Restorative Framework with social/emotional support system information</t>
  </si>
  <si>
    <t>Increased home/school communications about school programs, events and student progress including a monthly parent newsletter that is distributed to all staff via email</t>
  </si>
  <si>
    <t>After parents visit our Main Office a brief administrator conference is held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</si>
</sst>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 d\,\ yyyy;@"/>
  </numFmts>
  <fonts count="36"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b/>
      <u/>
      <sz val="20"/>
      <color rgb="FFFF0000"/>
      <name val="Calibri"/>
      <family val="2"/>
      <scheme val="minor"/>
    </font>
    <font>
      <sz val="14"/>
      <color theme="1"/>
      <name val="Calibri"/>
      <family val="2"/>
      <scheme val="minor"/>
    </font>
    <font>
      <b/>
      <sz val="20"/>
      <color rgb="FFFF0000"/>
      <name val="Calibri"/>
      <family val="2"/>
      <scheme val="minor"/>
    </font>
    <font>
      <b/>
      <sz val="18"/>
      <color rgb="FFFF0000"/>
      <name val="Calibri"/>
      <family val="2"/>
      <scheme val="minor"/>
    </font>
    <font>
      <sz val="18"/>
      <color rgb="FFFF000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2">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xf numFmtId="0" fontId="35" fillId="0" borderId="0" applyNumberFormat="0" applyFill="0" applyBorder="0" applyAlignment="0" applyProtection="0"/>
  </cellStyleXfs>
  <cellXfs count="188">
    <xf numFmtId="0" fontId="0" fillId="0" borderId="0" xfId="0"/>
    <xf numFmtId="0" fontId="0" fillId="0" borderId="0" xfId="0" applyAlignment="1">
      <alignment wrapText="1"/>
    </xf>
    <xf numFmtId="0" fontId="11" fillId="5" borderId="1" xfId="0" applyFont="1" applyFill="1" applyBorder="1" applyAlignment="1">
      <alignment horizontal="center" wrapText="1"/>
    </xf>
    <xf numFmtId="0" fontId="0" fillId="0" borderId="1" xfId="0" applyFill="1" applyBorder="1" applyAlignment="1">
      <alignment vertical="top"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5" xfId="2" applyFill="1" applyBorder="1" applyAlignment="1">
      <alignment wrapText="1"/>
    </xf>
    <xf numFmtId="0" fontId="1" fillId="0" borderId="1" xfId="2" applyBorder="1" applyAlignment="1">
      <alignment horizontal="center" wrapText="1"/>
    </xf>
    <xf numFmtId="2" fontId="1" fillId="0" borderId="1" xfId="2" applyNumberFormat="1" applyFill="1" applyBorder="1" applyAlignment="1">
      <alignment horizontal="center" wrapText="1"/>
    </xf>
    <xf numFmtId="0" fontId="1" fillId="0" borderId="1" xfId="2" applyFill="1" applyBorder="1" applyAlignment="1">
      <alignment horizontal="center" wrapText="1"/>
    </xf>
    <xf numFmtId="0" fontId="1" fillId="0" borderId="0" xfId="2" applyFill="1" applyBorder="1" applyAlignment="1">
      <alignment horizontal="center" wrapText="1"/>
    </xf>
    <xf numFmtId="0" fontId="3" fillId="0" borderId="1" xfId="2" applyFont="1" applyBorder="1" applyAlignment="1">
      <alignment horizontal="center" wrapText="1"/>
    </xf>
    <xf numFmtId="0" fontId="1" fillId="0" borderId="0" xfId="2" applyAlignment="1">
      <alignment wrapText="1"/>
    </xf>
    <xf numFmtId="0" fontId="1" fillId="0" borderId="5" xfId="2" applyFill="1" applyBorder="1"/>
    <xf numFmtId="0" fontId="1" fillId="0" borderId="4" xfId="2" applyBorder="1" applyAlignment="1">
      <alignment horizontal="center"/>
    </xf>
    <xf numFmtId="0" fontId="1" fillId="0" borderId="1" xfId="2" applyBorder="1" applyAlignment="1">
      <alignment horizontal="center"/>
    </xf>
    <xf numFmtId="1" fontId="1" fillId="0" borderId="1" xfId="2" applyNumberFormat="1" applyBorder="1" applyAlignment="1">
      <alignment horizontal="center"/>
    </xf>
    <xf numFmtId="2" fontId="1" fillId="0" borderId="1" xfId="2" applyNumberFormat="1" applyBorder="1" applyAlignment="1">
      <alignment horizontal="center"/>
    </xf>
    <xf numFmtId="164" fontId="1" fillId="0" borderId="1" xfId="2" applyNumberFormat="1" applyBorder="1" applyAlignment="1">
      <alignment horizontal="center"/>
    </xf>
    <xf numFmtId="164" fontId="1" fillId="0" borderId="0" xfId="2" applyNumberFormat="1" applyBorder="1" applyAlignment="1">
      <alignment horizontal="center"/>
    </xf>
    <xf numFmtId="0" fontId="3" fillId="0" borderId="1" xfId="2" applyFont="1" applyBorder="1" applyAlignment="1">
      <alignment horizontal="center"/>
    </xf>
    <xf numFmtId="9" fontId="3" fillId="0" borderId="1" xfId="2" applyNumberFormat="1" applyFont="1" applyBorder="1" applyAlignment="1">
      <alignment horizontal="center"/>
    </xf>
    <xf numFmtId="0" fontId="6" fillId="0" borderId="5" xfId="8" applyFont="1" applyFill="1" applyBorder="1" applyAlignment="1"/>
    <xf numFmtId="0" fontId="1" fillId="0" borderId="1" xfId="2" applyBorder="1"/>
    <xf numFmtId="0" fontId="1" fillId="0" borderId="1" xfId="2" applyFill="1" applyBorder="1"/>
    <xf numFmtId="0" fontId="1" fillId="0" borderId="6" xfId="2" applyFill="1" applyBorder="1"/>
    <xf numFmtId="1" fontId="1" fillId="0" borderId="4" xfId="2" applyNumberFormat="1" applyBorder="1" applyAlignment="1">
      <alignment horizontal="center"/>
    </xf>
    <xf numFmtId="164" fontId="1" fillId="0" borderId="4" xfId="2" applyNumberFormat="1" applyBorder="1" applyAlignment="1">
      <alignment horizontal="center"/>
    </xf>
    <xf numFmtId="0" fontId="1" fillId="0" borderId="5" xfId="2" applyFont="1" applyFill="1" applyBorder="1" applyAlignment="1"/>
    <xf numFmtId="49" fontId="7" fillId="6" borderId="1" xfId="7" applyNumberFormat="1" applyFont="1" applyFill="1" applyBorder="1"/>
    <xf numFmtId="0" fontId="1" fillId="0" borderId="7" xfId="2" applyFill="1" applyBorder="1"/>
    <xf numFmtId="2" fontId="1" fillId="0" borderId="0" xfId="2" applyNumberFormat="1"/>
    <xf numFmtId="0" fontId="1" fillId="0" borderId="0" xfId="2" applyFill="1"/>
    <xf numFmtId="0" fontId="1" fillId="0" borderId="0" xfId="2" applyAlignment="1">
      <alignment horizontal="center"/>
    </xf>
    <xf numFmtId="0" fontId="0" fillId="0" borderId="1" xfId="0" applyFont="1" applyFill="1" applyBorder="1" applyAlignment="1">
      <alignment horizontal="left" vertical="top" wrapText="1"/>
    </xf>
    <xf numFmtId="0" fontId="0" fillId="0" borderId="0" xfId="0" applyAlignment="1">
      <alignment wrapText="1"/>
    </xf>
    <xf numFmtId="0" fontId="0"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3" fillId="2" borderId="9" xfId="0" applyFont="1" applyFill="1" applyBorder="1" applyAlignment="1">
      <alignment horizontal="left" vertical="top" wrapText="1"/>
    </xf>
    <xf numFmtId="0" fontId="0" fillId="4" borderId="1" xfId="0" applyFill="1" applyBorder="1" applyAlignment="1">
      <alignment wrapText="1"/>
    </xf>
    <xf numFmtId="0" fontId="16" fillId="0" borderId="1" xfId="0" applyFont="1" applyBorder="1" applyAlignment="1">
      <alignment wrapText="1"/>
    </xf>
    <xf numFmtId="0" fontId="17" fillId="0" borderId="0" xfId="0" applyFont="1" applyAlignment="1">
      <alignment wrapText="1"/>
    </xf>
    <xf numFmtId="0" fontId="16" fillId="7" borderId="1" xfId="0" applyFont="1" applyFill="1" applyBorder="1" applyAlignment="1">
      <alignment wrapText="1"/>
    </xf>
    <xf numFmtId="0" fontId="17" fillId="4" borderId="1" xfId="0" applyFont="1" applyFill="1" applyBorder="1" applyAlignment="1">
      <alignment horizontal="left" vertical="top" wrapText="1"/>
    </xf>
    <xf numFmtId="0" fontId="16" fillId="8" borderId="1" xfId="0" applyFont="1" applyFill="1" applyBorder="1" applyAlignment="1">
      <alignment horizontal="center" wrapText="1"/>
    </xf>
    <xf numFmtId="0" fontId="17" fillId="0" borderId="1" xfId="0" applyFont="1" applyBorder="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11" fillId="2" borderId="1" xfId="0" applyFont="1" applyFill="1" applyBorder="1" applyAlignment="1">
      <alignment horizontal="center" wrapText="1"/>
    </xf>
    <xf numFmtId="49" fontId="11" fillId="2" borderId="1" xfId="0" applyNumberFormat="1" applyFont="1" applyFill="1" applyBorder="1" applyAlignment="1">
      <alignment horizontal="center"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1" fillId="8" borderId="1" xfId="0" applyFont="1" applyFill="1" applyBorder="1" applyAlignment="1">
      <alignment horizontal="center" wrapText="1"/>
    </xf>
    <xf numFmtId="165"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25" fillId="0" borderId="0" xfId="0" applyFont="1" applyFill="1" applyBorder="1" applyAlignment="1">
      <alignment horizontal="left" vertical="center" wrapText="1"/>
    </xf>
    <xf numFmtId="0" fontId="11" fillId="0" borderId="11"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11" xfId="0" applyFont="1" applyFill="1" applyBorder="1" applyAlignment="1">
      <alignment horizontal="left" vertical="top" wrapText="1"/>
    </xf>
    <xf numFmtId="0" fontId="11" fillId="0" borderId="11" xfId="0" applyFont="1" applyBorder="1" applyAlignment="1">
      <alignment horizontal="left" wrapText="1"/>
    </xf>
    <xf numFmtId="0" fontId="22" fillId="0" borderId="0" xfId="0" applyFont="1" applyAlignment="1">
      <alignment horizontal="center" wrapText="1"/>
    </xf>
    <xf numFmtId="49" fontId="6" fillId="0" borderId="5" xfId="8" applyNumberFormat="1" applyFont="1" applyFill="1" applyBorder="1" applyAlignment="1">
      <alignment horizontal="left"/>
    </xf>
    <xf numFmtId="0" fontId="1" fillId="0" borderId="5" xfId="2" applyBorder="1" applyAlignment="1">
      <alignment horizontal="left" wrapText="1"/>
    </xf>
    <xf numFmtId="49" fontId="1" fillId="0" borderId="5" xfId="2" applyNumberFormat="1" applyBorder="1" applyAlignment="1">
      <alignment horizontal="left"/>
    </xf>
    <xf numFmtId="49" fontId="1" fillId="0" borderId="3" xfId="2" applyNumberFormat="1" applyBorder="1" applyAlignment="1">
      <alignment horizontal="left"/>
    </xf>
    <xf numFmtId="49" fontId="1" fillId="0" borderId="5" xfId="2" applyNumberFormat="1" applyFont="1" applyFill="1" applyBorder="1" applyAlignment="1">
      <alignment horizontal="left"/>
    </xf>
    <xf numFmtId="49" fontId="7" fillId="0" borderId="1" xfId="7" applyNumberFormat="1" applyFont="1" applyFill="1" applyBorder="1" applyAlignment="1">
      <alignment horizontal="left"/>
    </xf>
    <xf numFmtId="0" fontId="1" fillId="0" borderId="7" xfId="2" applyBorder="1" applyAlignment="1">
      <alignment horizontal="left"/>
    </xf>
    <xf numFmtId="0" fontId="1" fillId="0" borderId="0" xfId="2" applyAlignment="1">
      <alignment horizontal="left"/>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0" fillId="0" borderId="1" xfId="0" applyNumberFormat="1" applyFont="1" applyBorder="1" applyAlignment="1">
      <alignment vertical="top" wrapText="1"/>
    </xf>
    <xf numFmtId="0" fontId="15" fillId="0" borderId="0" xfId="0" applyFont="1" applyAlignment="1">
      <alignment horizontal="center" wrapText="1"/>
    </xf>
    <xf numFmtId="0" fontId="0" fillId="0" borderId="0" xfId="0" applyFont="1" applyAlignment="1">
      <alignment wrapText="1"/>
    </xf>
    <xf numFmtId="0" fontId="24" fillId="0" borderId="0" xfId="0" applyFont="1" applyAlignment="1">
      <alignment wrapText="1"/>
    </xf>
    <xf numFmtId="0" fontId="0" fillId="0" borderId="0" xfId="0" applyFont="1" applyAlignment="1">
      <alignment wrapText="1"/>
    </xf>
    <xf numFmtId="0" fontId="24" fillId="0" borderId="0" xfId="0" applyFont="1" applyAlignment="1">
      <alignment wrapText="1"/>
    </xf>
    <xf numFmtId="0" fontId="0" fillId="0" borderId="0" xfId="0" applyFill="1"/>
    <xf numFmtId="0" fontId="0" fillId="4" borderId="13" xfId="0" applyFont="1" applyFill="1" applyBorder="1" applyAlignment="1">
      <alignment horizontal="center" vertical="top" wrapText="1"/>
    </xf>
    <xf numFmtId="0" fontId="0" fillId="4" borderId="13" xfId="0" applyFont="1" applyFill="1" applyBorder="1" applyAlignment="1">
      <alignment horizontal="center" vertical="center" wrapText="1"/>
    </xf>
    <xf numFmtId="0" fontId="0" fillId="4" borderId="13" xfId="0" applyFont="1" applyFill="1" applyBorder="1" applyAlignment="1">
      <alignment vertical="center" wrapText="1"/>
    </xf>
    <xf numFmtId="0" fontId="0" fillId="0" borderId="0" xfId="0" applyFont="1" applyAlignment="1">
      <alignment wrapText="1"/>
    </xf>
    <xf numFmtId="0" fontId="0" fillId="0" borderId="8" xfId="0" applyBorder="1" applyAlignment="1">
      <alignment horizontal="center" vertical="center" wrapText="1"/>
    </xf>
    <xf numFmtId="0" fontId="11" fillId="2" borderId="13" xfId="0" applyFont="1" applyFill="1" applyBorder="1" applyAlignment="1">
      <alignment horizontal="center" vertical="center" wrapText="1"/>
    </xf>
    <xf numFmtId="0" fontId="0" fillId="0" borderId="13" xfId="0" applyBorder="1"/>
    <xf numFmtId="0" fontId="0" fillId="4" borderId="13" xfId="0" applyFill="1" applyBorder="1"/>
    <xf numFmtId="0" fontId="11" fillId="5" borderId="13" xfId="0" applyFont="1" applyFill="1" applyBorder="1" applyAlignment="1">
      <alignment horizontal="center" vertical="center" wrapText="1"/>
    </xf>
    <xf numFmtId="0" fontId="30" fillId="0" borderId="0" xfId="0" applyFont="1"/>
    <xf numFmtId="0" fontId="0" fillId="0" borderId="8" xfId="0" applyFont="1" applyBorder="1" applyAlignment="1">
      <alignment horizontal="left" vertical="top" wrapText="1"/>
    </xf>
    <xf numFmtId="0" fontId="0" fillId="4" borderId="1" xfId="0" applyFill="1" applyBorder="1" applyAlignment="1">
      <alignment horizontal="left" vertical="top" wrapText="1"/>
    </xf>
    <xf numFmtId="0" fontId="0" fillId="0" borderId="0" xfId="0" applyFont="1" applyFill="1" applyAlignment="1">
      <alignment wrapText="1"/>
    </xf>
    <xf numFmtId="0" fontId="0" fillId="3" borderId="11" xfId="0" applyFont="1" applyFill="1" applyBorder="1" applyAlignment="1">
      <alignment horizontal="left" vertical="center" wrapText="1"/>
    </xf>
    <xf numFmtId="0" fontId="0" fillId="4" borderId="13" xfId="0" applyFill="1" applyBorder="1" applyAlignment="1">
      <alignment horizontal="center" vertical="center"/>
    </xf>
    <xf numFmtId="0" fontId="15" fillId="0" borderId="0" xfId="0" applyFont="1" applyAlignment="1">
      <alignment horizontal="center" wrapText="1"/>
    </xf>
    <xf numFmtId="0" fontId="0" fillId="0" borderId="0" xfId="0" applyFont="1" applyAlignment="1">
      <alignment wrapText="1"/>
    </xf>
    <xf numFmtId="0" fontId="24" fillId="0" borderId="0" xfId="0" applyFont="1" applyAlignment="1">
      <alignment wrapText="1"/>
    </xf>
    <xf numFmtId="0" fontId="25" fillId="0" borderId="0" xfId="0" applyFont="1" applyFill="1" applyBorder="1" applyAlignment="1">
      <alignment horizontal="left" vertical="center" wrapText="1"/>
    </xf>
    <xf numFmtId="0" fontId="24" fillId="0" borderId="0" xfId="0" applyFont="1" applyFill="1" applyAlignment="1">
      <alignment wrapText="1"/>
    </xf>
    <xf numFmtId="0" fontId="0" fillId="9" borderId="0" xfId="0" applyFont="1" applyFill="1" applyAlignment="1">
      <alignment horizontal="left" vertical="top" wrapText="1"/>
    </xf>
    <xf numFmtId="0" fontId="11"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6" fillId="0" borderId="13" xfId="0" applyFont="1" applyBorder="1" applyAlignment="1">
      <alignment wrapText="1"/>
    </xf>
    <xf numFmtId="0" fontId="11" fillId="0" borderId="0" xfId="0" applyFont="1" applyAlignment="1"/>
    <xf numFmtId="0" fontId="12" fillId="2" borderId="13" xfId="0" applyFont="1" applyFill="1" applyBorder="1" applyAlignment="1">
      <alignment vertical="top" wrapText="1"/>
    </xf>
    <xf numFmtId="0" fontId="0" fillId="0" borderId="0" xfId="0" applyFont="1" applyAlignment="1">
      <alignment wrapText="1"/>
    </xf>
    <xf numFmtId="0" fontId="34" fillId="0" borderId="0" xfId="0" applyFont="1" applyFill="1" applyBorder="1" applyAlignment="1">
      <alignment horizontal="center" vertical="center" wrapText="1"/>
    </xf>
    <xf numFmtId="0" fontId="0" fillId="0" borderId="0" xfId="0" applyFont="1" applyAlignment="1">
      <alignment wrapText="1"/>
    </xf>
    <xf numFmtId="49" fontId="0" fillId="0" borderId="0" xfId="0" applyNumberFormat="1" applyFont="1" applyFill="1" applyBorder="1" applyAlignment="1">
      <alignment vertical="top" wrapText="1"/>
    </xf>
    <xf numFmtId="49" fontId="0" fillId="0" borderId="16" xfId="0" applyNumberFormat="1"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12" fillId="2" borderId="0" xfId="0" applyFont="1" applyFill="1" applyBorder="1" applyAlignment="1">
      <alignment horizontal="center" vertical="center" wrapText="1"/>
    </xf>
    <xf numFmtId="49" fontId="0" fillId="2" borderId="0" xfId="0" applyNumberFormat="1" applyFont="1" applyFill="1" applyBorder="1" applyAlignment="1">
      <alignment vertical="top" wrapText="1"/>
    </xf>
    <xf numFmtId="49" fontId="28" fillId="0" borderId="9" xfId="0" applyNumberFormat="1" applyFont="1" applyBorder="1" applyAlignment="1">
      <alignment horizontal="center" vertical="center" wrapText="1"/>
    </xf>
    <xf numFmtId="49" fontId="17" fillId="0" borderId="1" xfId="0" applyNumberFormat="1" applyFont="1" applyFill="1" applyBorder="1" applyAlignment="1">
      <alignment wrapText="1"/>
    </xf>
    <xf numFmtId="49" fontId="17" fillId="0" borderId="13" xfId="0" applyNumberFormat="1" applyFont="1" applyFill="1" applyBorder="1" applyAlignment="1">
      <alignment wrapText="1"/>
    </xf>
    <xf numFmtId="49" fontId="17" fillId="0" borderId="1" xfId="0" applyNumberFormat="1" applyFont="1" applyFill="1" applyBorder="1" applyAlignment="1">
      <alignment horizontal="left" wrapText="1"/>
    </xf>
    <xf numFmtId="0" fontId="17" fillId="0"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11" fillId="5" borderId="0" xfId="0" applyFont="1" applyFill="1" applyAlignment="1">
      <alignment horizontal="left" vertical="top" wrapText="1"/>
    </xf>
    <xf numFmtId="0" fontId="25" fillId="5" borderId="0" xfId="0" applyFont="1" applyFill="1" applyBorder="1" applyAlignment="1">
      <alignment horizontal="left" vertical="center" wrapText="1"/>
    </xf>
    <xf numFmtId="0" fontId="11" fillId="5" borderId="0" xfId="0" applyFont="1" applyFill="1" applyAlignment="1">
      <alignment wrapText="1"/>
    </xf>
    <xf numFmtId="0" fontId="14"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9" xfId="0" applyFont="1" applyFill="1" applyBorder="1" applyAlignment="1">
      <alignment horizontal="left" vertical="top" wrapText="1"/>
    </xf>
    <xf numFmtId="0" fontId="0" fillId="4" borderId="1" xfId="0" applyFill="1" applyBorder="1" applyAlignment="1">
      <alignment vertical="top" wrapText="1"/>
    </xf>
    <xf numFmtId="0" fontId="35" fillId="4" borderId="1" xfId="11" applyFill="1" applyBorder="1" applyAlignment="1">
      <alignment horizontal="left" vertical="top" wrapText="1"/>
    </xf>
    <xf numFmtId="0" fontId="33" fillId="4" borderId="15" xfId="0" applyFont="1" applyFill="1" applyBorder="1" applyAlignment="1">
      <alignment horizontal="left" vertical="center" wrapText="1"/>
    </xf>
    <xf numFmtId="0" fontId="33" fillId="4" borderId="17" xfId="0" applyFont="1" applyFill="1" applyBorder="1" applyAlignment="1">
      <alignment horizontal="left" vertical="center" wrapText="1"/>
    </xf>
    <xf numFmtId="17" fontId="0" fillId="4" borderId="1" xfId="0" applyNumberFormat="1" applyFont="1" applyFill="1" applyBorder="1" applyAlignment="1">
      <alignment horizontal="left" vertical="top" wrapText="1"/>
    </xf>
    <xf numFmtId="0" fontId="0" fillId="0" borderId="12" xfId="0" applyFont="1" applyBorder="1" applyAlignment="1">
      <alignment horizontal="left" vertical="top" wrapText="1"/>
    </xf>
    <xf numFmtId="0" fontId="0" fillId="0" borderId="0" xfId="0" applyFont="1" applyAlignment="1">
      <alignment horizontal="left" vertical="center" indent="3"/>
    </xf>
    <xf numFmtId="14" fontId="0" fillId="4" borderId="1" xfId="0" applyNumberFormat="1" applyFont="1" applyFill="1" applyBorder="1" applyAlignment="1">
      <alignment horizontal="left" vertical="top" wrapText="1"/>
    </xf>
    <xf numFmtId="0" fontId="31" fillId="0" borderId="10" xfId="0" applyFont="1" applyBorder="1" applyAlignment="1">
      <alignment horizontal="center" vertical="center" wrapText="1"/>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35" fillId="0" borderId="3" xfId="11" applyFill="1" applyBorder="1" applyAlignment="1">
      <alignment horizontal="left" vertical="top" wrapText="1"/>
    </xf>
    <xf numFmtId="0" fontId="0" fillId="0" borderId="2" xfId="0" applyFill="1" applyBorder="1" applyAlignment="1">
      <alignment wrapText="1"/>
    </xf>
    <xf numFmtId="0" fontId="0" fillId="0" borderId="8" xfId="0" applyFill="1"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 xfId="0" applyFont="1" applyFill="1" applyBorder="1" applyAlignment="1">
      <alignment horizontal="left" wrapText="1"/>
    </xf>
    <xf numFmtId="0" fontId="15" fillId="0" borderId="0" xfId="0" applyFont="1" applyAlignment="1">
      <alignment horizontal="center" wrapText="1"/>
    </xf>
    <xf numFmtId="0" fontId="24"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 xfId="0" applyFont="1" applyFill="1" applyBorder="1" applyAlignment="1">
      <alignment horizontal="center" wrapText="1"/>
    </xf>
    <xf numFmtId="0" fontId="11" fillId="0" borderId="0" xfId="0" applyFont="1" applyBorder="1" applyAlignment="1">
      <alignment horizontal="left" vertical="center" wrapText="1"/>
    </xf>
    <xf numFmtId="0" fontId="0" fillId="0" borderId="0" xfId="0" applyAlignment="1">
      <alignment horizontal="left" wrapText="1"/>
    </xf>
    <xf numFmtId="0" fontId="25" fillId="0" borderId="0" xfId="0" applyFont="1" applyFill="1" applyBorder="1" applyAlignment="1">
      <alignment horizontal="left" vertical="center" wrapText="1"/>
    </xf>
    <xf numFmtId="0" fontId="15" fillId="0" borderId="0" xfId="0" applyFont="1" applyAlignment="1">
      <alignment horizontal="center" vertical="center"/>
    </xf>
    <xf numFmtId="0" fontId="29" fillId="0" borderId="0" xfId="0" applyFont="1" applyAlignment="1">
      <alignment horizontal="center" vertical="center"/>
    </xf>
    <xf numFmtId="0" fontId="11" fillId="2" borderId="15"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3" xfId="0" applyFont="1" applyFill="1" applyBorder="1" applyAlignment="1">
      <alignment horizontal="left" vertical="top" wrapText="1"/>
    </xf>
    <xf numFmtId="0" fontId="0" fillId="0" borderId="8" xfId="0" applyBorder="1" applyAlignment="1">
      <alignment horizontal="left" vertical="top" wrapText="1"/>
    </xf>
    <xf numFmtId="0" fontId="12" fillId="2" borderId="3" xfId="0" applyFont="1" applyFill="1" applyBorder="1" applyAlignment="1">
      <alignment horizontal="left" vertical="top" wrapText="1"/>
    </xf>
    <xf numFmtId="49" fontId="30" fillId="0" borderId="9" xfId="0" applyNumberFormat="1" applyFont="1" applyBorder="1" applyAlignment="1">
      <alignment horizontal="center" vertical="center" wrapText="1"/>
    </xf>
    <xf numFmtId="0" fontId="28" fillId="0" borderId="4" xfId="0" applyFont="1" applyBorder="1" applyAlignment="1">
      <alignment horizontal="center" vertical="center" wrapText="1"/>
    </xf>
    <xf numFmtId="0" fontId="11" fillId="2" borderId="3" xfId="0" applyFont="1" applyFill="1" applyBorder="1" applyAlignment="1">
      <alignment horizontal="left" vertical="center" wrapText="1"/>
    </xf>
    <xf numFmtId="0" fontId="0" fillId="0" borderId="8" xfId="0" applyFont="1" applyBorder="1" applyAlignment="1">
      <alignment horizontal="left" vertical="center" wrapText="1"/>
    </xf>
    <xf numFmtId="0" fontId="11" fillId="5" borderId="15"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0" fillId="0" borderId="8" xfId="0" applyFont="1" applyBorder="1" applyAlignment="1">
      <alignment horizontal="left" vertical="top" wrapText="1"/>
    </xf>
    <xf numFmtId="10" fontId="2" fillId="0" borderId="0" xfId="2" applyNumberFormat="1" applyFont="1" applyAlignment="1">
      <alignment horizontal="center"/>
    </xf>
  </cellXfs>
  <cellStyles count="12">
    <cellStyle name="Hyperlink" xfId="11" builtinId="8"/>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 val="StatementsofPractic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v>0</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v>0</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v>0</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v>0</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v>0</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v>0</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v>0</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v>0</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v>0</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v>0</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v>0</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v>0</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v>0</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v>0</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v>0</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v>0</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v>0</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v>0</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v>0</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v>0</v>
          </cell>
          <cell r="O61" t="str">
            <v>TBD</v>
          </cell>
        </row>
        <row r="62">
          <cell r="A62" t="str">
            <v>332100010000</v>
          </cell>
          <cell r="B62" t="str">
            <v>NYC GEOG DIST #21 - BROOKLYN</v>
          </cell>
          <cell r="C62">
            <v>40</v>
          </cell>
          <cell r="D62">
            <v>4</v>
          </cell>
          <cell r="E62">
            <v>2</v>
          </cell>
          <cell r="F62">
            <v>6</v>
          </cell>
          <cell r="G62">
            <v>0.15</v>
          </cell>
          <cell r="K62">
            <v>40</v>
          </cell>
          <cell r="L62">
            <v>7</v>
          </cell>
          <cell r="M62">
            <v>0</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v>0</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v>0</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v>0</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v>0</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v>0</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v>0</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v>0</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v>0</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v>0</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v>0</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v>0</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v>0</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v>0</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v>0</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v>0</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v>0</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v>0</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v>0</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v>0</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v>0</v>
          </cell>
          <cell r="G114">
            <v>1</v>
          </cell>
          <cell r="H114" t="str">
            <v>Yes</v>
          </cell>
        </row>
        <row r="115">
          <cell r="C115" t="str">
            <v>571000010018</v>
          </cell>
          <cell r="D115" t="str">
            <v>CORNING-PAINTED POST WEST HIGH SCH</v>
          </cell>
          <cell r="E115" t="str">
            <v>Priority</v>
          </cell>
          <cell r="H115" t="str">
            <v>No</v>
          </cell>
          <cell r="I115">
            <v>0</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v>0</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v>0</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v>0</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v>0</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v>0</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v>0</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v>0</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v>0</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v>0</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v>0</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v>0</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v>0</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v>0</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v>0</v>
          </cell>
        </row>
        <row r="281">
          <cell r="C281" t="str">
            <v>261600010101</v>
          </cell>
          <cell r="D281" t="str">
            <v>INTEGRATED ARTS AND TECH HIGH SCHOOL</v>
          </cell>
          <cell r="E281" t="str">
            <v>Focus %</v>
          </cell>
          <cell r="H281" t="str">
            <v>No</v>
          </cell>
          <cell r="I281">
            <v>0</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v>0</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v>0</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v>0</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v>0</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v>0</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v>0</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v>0</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v>0</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v>0</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v>0</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v>0</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v>0</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v>0</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v>0</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v>0</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v>0</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v>0</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v>0</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v>0</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v>0</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v>0</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sdk12.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mailto:Joseph.Baldino@rcsdk12.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zoomScale="90" zoomScaleNormal="90" workbookViewId="0">
      <selection activeCell="C3" sqref="C3"/>
    </sheetView>
  </sheetViews>
  <sheetFormatPr defaultColWidth="9.21875" defaultRowHeight="15.6" x14ac:dyDescent="0.3"/>
  <cols>
    <col min="1" max="1" width="5.5546875" style="45" customWidth="1"/>
    <col min="2" max="2" width="27.44140625" style="45" customWidth="1"/>
    <col min="3" max="3" width="50.77734375" style="45" customWidth="1"/>
    <col min="4" max="4" width="33.77734375" style="45" customWidth="1"/>
    <col min="5" max="5" width="38.21875" style="45" customWidth="1"/>
    <col min="6" max="16384" width="9.21875" style="45"/>
  </cols>
  <sheetData>
    <row r="1" spans="2:5" x14ac:dyDescent="0.3">
      <c r="B1" s="44" t="s">
        <v>347</v>
      </c>
      <c r="C1" s="130" t="s">
        <v>478</v>
      </c>
      <c r="D1" s="150" t="s">
        <v>443</v>
      </c>
      <c r="E1" s="151"/>
    </row>
    <row r="2" spans="2:5" s="115" customFormat="1" x14ac:dyDescent="0.3">
      <c r="B2" s="117" t="s">
        <v>446</v>
      </c>
      <c r="C2" s="131" t="s">
        <v>105</v>
      </c>
      <c r="D2" s="150"/>
      <c r="E2" s="151"/>
    </row>
    <row r="3" spans="2:5" x14ac:dyDescent="0.3">
      <c r="B3" s="44" t="s">
        <v>403</v>
      </c>
      <c r="C3" s="132" t="s">
        <v>504</v>
      </c>
      <c r="D3" s="152"/>
      <c r="E3" s="151"/>
    </row>
    <row r="4" spans="2:5" x14ac:dyDescent="0.3">
      <c r="E4" s="36"/>
    </row>
    <row r="5" spans="2:5" x14ac:dyDescent="0.3">
      <c r="E5" s="36"/>
    </row>
    <row r="6" spans="2:5" ht="23.4" x14ac:dyDescent="0.45">
      <c r="B6" s="155" t="s">
        <v>473</v>
      </c>
      <c r="C6" s="156"/>
      <c r="D6" s="156"/>
      <c r="E6" s="156"/>
    </row>
    <row r="8" spans="2:5" x14ac:dyDescent="0.3">
      <c r="B8" s="46" t="s">
        <v>348</v>
      </c>
      <c r="C8" s="47" t="s">
        <v>493</v>
      </c>
      <c r="D8" s="46" t="s">
        <v>349</v>
      </c>
      <c r="E8" s="47" t="s">
        <v>494</v>
      </c>
    </row>
    <row r="9" spans="2:5" x14ac:dyDescent="0.3">
      <c r="B9" s="46" t="s">
        <v>350</v>
      </c>
      <c r="C9" s="47" t="s">
        <v>502</v>
      </c>
      <c r="D9" s="46" t="s">
        <v>351</v>
      </c>
      <c r="E9" s="143" t="s">
        <v>503</v>
      </c>
    </row>
    <row r="10" spans="2:5" ht="15.75" customHeight="1" x14ac:dyDescent="0.3">
      <c r="B10" s="46" t="s">
        <v>352</v>
      </c>
      <c r="C10" s="157" t="s">
        <v>481</v>
      </c>
      <c r="D10" s="158"/>
      <c r="E10" s="159"/>
    </row>
    <row r="12" spans="2:5" ht="30.75" customHeight="1" x14ac:dyDescent="0.3">
      <c r="B12" s="160" t="s">
        <v>353</v>
      </c>
      <c r="C12" s="161"/>
      <c r="D12" s="161"/>
      <c r="E12" s="161"/>
    </row>
    <row r="14" spans="2:5" x14ac:dyDescent="0.3">
      <c r="B14" s="162" t="s">
        <v>354</v>
      </c>
      <c r="C14" s="161"/>
      <c r="D14" s="161"/>
      <c r="E14" s="161"/>
    </row>
    <row r="16" spans="2:5" ht="45.75" customHeight="1" x14ac:dyDescent="0.3">
      <c r="B16" s="163" t="s">
        <v>474</v>
      </c>
      <c r="C16" s="161"/>
      <c r="D16" s="161"/>
      <c r="E16" s="161"/>
    </row>
    <row r="18" spans="2:5" x14ac:dyDescent="0.3">
      <c r="B18" s="153" t="s">
        <v>355</v>
      </c>
      <c r="C18" s="154"/>
      <c r="D18" s="154"/>
      <c r="E18" s="154"/>
    </row>
    <row r="19" spans="2:5" x14ac:dyDescent="0.3">
      <c r="B19" s="48" t="s">
        <v>356</v>
      </c>
      <c r="C19" s="48" t="s">
        <v>357</v>
      </c>
      <c r="D19" s="48" t="s">
        <v>358</v>
      </c>
      <c r="E19" s="48" t="s">
        <v>359</v>
      </c>
    </row>
    <row r="20" spans="2:5" ht="30" customHeight="1" x14ac:dyDescent="0.3">
      <c r="B20" s="49" t="s">
        <v>360</v>
      </c>
      <c r="C20" s="135"/>
      <c r="D20" s="133" t="s">
        <v>479</v>
      </c>
      <c r="E20" s="134">
        <v>43312</v>
      </c>
    </row>
    <row r="21" spans="2:5" ht="30" customHeight="1" x14ac:dyDescent="0.3">
      <c r="B21" s="49" t="s">
        <v>361</v>
      </c>
      <c r="C21" s="135"/>
      <c r="D21" s="133" t="s">
        <v>480</v>
      </c>
      <c r="E21" s="134">
        <v>43312</v>
      </c>
    </row>
  </sheetData>
  <customSheetViews>
    <customSheetView guid="{D084C74A-34CE-4171-80D6-1BE5E86C1BB8}" showPageBreaks="1" printArea="1">
      <selection activeCell="B16" sqref="B16:E16"/>
      <pageMargins left="0.45" right="0.45" top="0.5" bottom="0.5" header="0.3" footer="0.05"/>
      <pageSetup scale="80" orientation="landscape" r:id="rId1"/>
      <headerFooter>
        <oddFooter>&amp;R&amp;P</oddFooter>
      </headerFooter>
    </customSheetView>
    <customSheetView guid="{44594B27-9C70-41F1-9630-666DBB02377F}" scale="90" showPageBreaks="1" printArea="1">
      <selection activeCell="B16" sqref="B16:E16"/>
      <pageMargins left="0.45" right="0.45" top="0.5" bottom="0.5" header="0.3" footer="0.05"/>
      <pageSetup scale="80" orientation="landscape" r:id="rId2"/>
      <headerFooter>
        <oddFooter>&amp;R&amp;P</oddFooter>
      </headerFooter>
    </customSheetView>
  </customSheetViews>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hyperlinks>
    <hyperlink ref="C10" r:id="rId3"/>
    <hyperlink ref="E9" r:id="rId4"/>
  </hyperlinks>
  <pageMargins left="0.45" right="0.45" top="0.5" bottom="0.5" header="0.3" footer="0.05"/>
  <pageSetup scale="80" orientation="landscape" r:id="rId5"/>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opLeftCell="A8" zoomScale="90" zoomScaleNormal="90" workbookViewId="0">
      <selection activeCell="C27" sqref="C27"/>
    </sheetView>
  </sheetViews>
  <sheetFormatPr defaultColWidth="9.21875" defaultRowHeight="14.4" x14ac:dyDescent="0.3"/>
  <cols>
    <col min="1" max="1" width="5.5546875" style="104" customWidth="1"/>
    <col min="2" max="2" width="5.77734375" style="104" customWidth="1"/>
    <col min="3" max="3" width="150.77734375" style="108" customWidth="1"/>
    <col min="4" max="16384" width="9.21875" style="108"/>
  </cols>
  <sheetData>
    <row r="1" spans="1:29" s="109" customFormat="1" ht="18" x14ac:dyDescent="0.35">
      <c r="A1" s="111"/>
      <c r="B1" s="111"/>
      <c r="C1" s="107" t="s">
        <v>444</v>
      </c>
    </row>
    <row r="2" spans="1:29" ht="18" x14ac:dyDescent="0.35">
      <c r="C2" s="74"/>
    </row>
    <row r="3" spans="1:29" s="112" customFormat="1" x14ac:dyDescent="0.3">
      <c r="A3" s="67"/>
      <c r="B3" s="118"/>
      <c r="C3" s="118" t="s">
        <v>445</v>
      </c>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s="66" customFormat="1" x14ac:dyDescent="0.3">
      <c r="A4" s="67"/>
      <c r="B4" s="67"/>
      <c r="C4" s="110"/>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s="66" customFormat="1" ht="43.2" x14ac:dyDescent="0.3">
      <c r="A5" s="67"/>
      <c r="B5" s="93" t="s">
        <v>491</v>
      </c>
      <c r="C5" s="70" t="s">
        <v>471</v>
      </c>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1:29" s="66" customFormat="1" x14ac:dyDescent="0.3">
      <c r="A6" s="67"/>
      <c r="B6" s="121"/>
      <c r="C6" s="70"/>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29" s="112" customFormat="1" x14ac:dyDescent="0.3">
      <c r="A7" s="67"/>
      <c r="B7" s="67"/>
      <c r="C7" s="70"/>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1:29" s="112" customFormat="1" ht="28.8" x14ac:dyDescent="0.3">
      <c r="A8" s="67"/>
      <c r="B8" s="93"/>
      <c r="C8" s="70" t="s">
        <v>463</v>
      </c>
      <c r="D8" s="67"/>
      <c r="E8" s="67"/>
      <c r="F8" s="67"/>
      <c r="G8" s="67"/>
      <c r="H8" s="67"/>
      <c r="I8" s="67"/>
      <c r="J8" s="67"/>
      <c r="K8" s="67"/>
      <c r="L8" s="67"/>
      <c r="M8" s="67"/>
      <c r="N8" s="67"/>
      <c r="O8" s="67"/>
      <c r="P8" s="67"/>
      <c r="Q8" s="67"/>
      <c r="R8" s="67"/>
      <c r="S8" s="67"/>
      <c r="T8" s="67"/>
      <c r="U8" s="67"/>
      <c r="V8" s="67"/>
      <c r="W8" s="67"/>
      <c r="X8" s="67"/>
      <c r="Y8" s="67"/>
      <c r="Z8" s="67"/>
      <c r="AA8" s="67"/>
      <c r="AB8" s="67"/>
      <c r="AC8" s="67"/>
    </row>
    <row r="9" spans="1:29" s="112" customFormat="1" x14ac:dyDescent="0.3">
      <c r="A9" s="67"/>
      <c r="B9" s="67"/>
      <c r="C9" s="70"/>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29" s="112" customFormat="1" x14ac:dyDescent="0.3">
      <c r="A10" s="67"/>
      <c r="B10" s="67"/>
      <c r="C10" s="70"/>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spans="1:29" s="66" customFormat="1" ht="30" customHeight="1" x14ac:dyDescent="0.3">
      <c r="A11" s="67"/>
      <c r="B11" s="93" t="s">
        <v>491</v>
      </c>
      <c r="C11" s="70" t="s">
        <v>464</v>
      </c>
    </row>
    <row r="12" spans="1:29" s="66" customFormat="1" x14ac:dyDescent="0.3">
      <c r="A12" s="67"/>
      <c r="B12" s="67"/>
      <c r="C12" s="113"/>
    </row>
    <row r="13" spans="1:29" s="66" customFormat="1" x14ac:dyDescent="0.3">
      <c r="A13" s="67"/>
      <c r="B13" s="67"/>
      <c r="C13" s="113"/>
    </row>
    <row r="14" spans="1:29" s="66" customFormat="1" ht="30" customHeight="1" x14ac:dyDescent="0.3">
      <c r="A14" s="67"/>
      <c r="B14" s="93" t="s">
        <v>491</v>
      </c>
      <c r="C14" s="70" t="s">
        <v>472</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row>
    <row r="15" spans="1:29" s="112" customFormat="1" x14ac:dyDescent="0.3">
      <c r="A15" s="67"/>
      <c r="B15" s="67"/>
      <c r="C15" s="70"/>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row>
    <row r="16" spans="1:29" s="112" customFormat="1" x14ac:dyDescent="0.3">
      <c r="A16" s="67"/>
      <c r="B16" s="67"/>
      <c r="C16" s="70"/>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row>
    <row r="17" spans="1:3" s="66" customFormat="1" ht="30" customHeight="1" x14ac:dyDescent="0.3">
      <c r="A17" s="67"/>
      <c r="B17" s="93" t="s">
        <v>491</v>
      </c>
      <c r="C17" s="70" t="s">
        <v>465</v>
      </c>
    </row>
    <row r="18" spans="1:3" s="66" customFormat="1" x14ac:dyDescent="0.3">
      <c r="A18" s="67"/>
      <c r="B18" s="67"/>
      <c r="C18" s="70"/>
    </row>
    <row r="19" spans="1:3" s="66" customFormat="1" x14ac:dyDescent="0.3">
      <c r="A19" s="67"/>
      <c r="B19" s="67"/>
      <c r="C19" s="70"/>
    </row>
    <row r="20" spans="1:3" s="66" customFormat="1" ht="30" customHeight="1" x14ac:dyDescent="0.3">
      <c r="A20" s="67"/>
      <c r="B20" s="93" t="s">
        <v>491</v>
      </c>
      <c r="C20" s="114" t="s">
        <v>466</v>
      </c>
    </row>
    <row r="22" spans="1:3" ht="72" x14ac:dyDescent="0.3">
      <c r="C22" s="138" t="s">
        <v>482</v>
      </c>
    </row>
  </sheetData>
  <customSheetViews>
    <customSheetView guid="{D084C74A-34CE-4171-80D6-1BE5E86C1BB8}" showPageBreaks="1" printArea="1" topLeftCell="A4">
      <selection activeCell="C20" sqref="C20"/>
      <pageMargins left="0.45" right="0.45" top="0.5" bottom="0.5" header="0.3" footer="0.05"/>
      <pageSetup scale="80" fitToHeight="7" orientation="landscape" r:id="rId1"/>
      <headerFooter>
        <oddFooter>&amp;R&amp;P</oddFooter>
      </headerFooter>
    </customSheetView>
    <customSheetView guid="{44594B27-9C70-41F1-9630-666DBB02377F}" scale="90" showPageBreaks="1" printArea="1">
      <selection activeCell="C20" sqref="C20"/>
      <pageMargins left="0.45" right="0.45" top="0.5" bottom="0.5" header="0.3" footer="0.05"/>
      <pageSetup scale="80" fitToHeight="7" orientation="landscape" r:id="rId2"/>
      <headerFooter>
        <oddFooter>&amp;R&amp;P</oddFooter>
      </headerFooter>
    </customSheetView>
  </customSheetViews>
  <pageMargins left="0.45" right="0.45" top="0.5" bottom="0.5" header="0.3" footer="0.05"/>
  <pageSetup scale="80" fitToHeight="7" orientation="landscape" r:id="rId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37"/>
  <sheetViews>
    <sheetView zoomScale="90" zoomScaleNormal="90" workbookViewId="0">
      <selection activeCell="C19" sqref="C19:D19"/>
    </sheetView>
  </sheetViews>
  <sheetFormatPr defaultColWidth="9.21875" defaultRowHeight="14.4" x14ac:dyDescent="0.3"/>
  <cols>
    <col min="1" max="1" width="5.77734375" style="54" customWidth="1"/>
    <col min="2" max="2" width="27.77734375" style="54" customWidth="1"/>
    <col min="3" max="3" width="52.21875" style="54" customWidth="1"/>
    <col min="4" max="4" width="27.77734375" style="54" customWidth="1"/>
    <col min="5" max="5" width="50" style="54" customWidth="1"/>
    <col min="6" max="16384" width="9.21875" style="54"/>
  </cols>
  <sheetData>
    <row r="1" spans="2:13" s="50" customFormat="1" ht="18.75" customHeight="1" x14ac:dyDescent="0.35">
      <c r="B1" s="165" t="s">
        <v>404</v>
      </c>
      <c r="C1" s="166"/>
      <c r="D1" s="166"/>
      <c r="E1" s="166"/>
      <c r="F1" s="36"/>
      <c r="G1" s="36"/>
      <c r="H1" s="36"/>
      <c r="I1" s="36"/>
      <c r="J1" s="36"/>
      <c r="K1" s="36"/>
      <c r="L1" s="36"/>
      <c r="M1" s="36"/>
    </row>
    <row r="2" spans="2:13" s="50" customFormat="1" ht="15.6" x14ac:dyDescent="0.3">
      <c r="B2" s="51"/>
      <c r="C2" s="52"/>
      <c r="D2" s="53"/>
      <c r="E2" s="36"/>
    </row>
    <row r="3" spans="2:13" ht="45" customHeight="1" x14ac:dyDescent="0.3">
      <c r="B3" s="167" t="s">
        <v>415</v>
      </c>
      <c r="C3" s="167"/>
      <c r="D3" s="167"/>
      <c r="E3" s="167"/>
    </row>
    <row r="5" spans="2:13" ht="30" customHeight="1" x14ac:dyDescent="0.3">
      <c r="B5" s="168" t="s">
        <v>455</v>
      </c>
      <c r="C5" s="168"/>
      <c r="D5" s="168"/>
      <c r="E5" s="168"/>
    </row>
    <row r="6" spans="2:13" x14ac:dyDescent="0.3">
      <c r="B6" s="55"/>
      <c r="D6" s="55"/>
      <c r="E6" s="56"/>
    </row>
    <row r="7" spans="2:13" x14ac:dyDescent="0.3">
      <c r="B7" s="63" t="s">
        <v>364</v>
      </c>
      <c r="C7" s="63" t="s">
        <v>365</v>
      </c>
      <c r="D7" s="63" t="s">
        <v>364</v>
      </c>
      <c r="E7" s="63" t="s">
        <v>366</v>
      </c>
    </row>
    <row r="8" spans="2:13" ht="15" customHeight="1" x14ac:dyDescent="0.3">
      <c r="B8" s="64">
        <v>43279</v>
      </c>
      <c r="C8" s="59" t="s">
        <v>492</v>
      </c>
      <c r="D8" s="65"/>
      <c r="E8" s="65"/>
    </row>
    <row r="9" spans="2:13" ht="15" customHeight="1" x14ac:dyDescent="0.3">
      <c r="B9" s="64">
        <v>43280</v>
      </c>
      <c r="C9" s="59" t="s">
        <v>492</v>
      </c>
      <c r="D9" s="65"/>
      <c r="E9" s="65"/>
    </row>
    <row r="10" spans="2:13" ht="15" customHeight="1" x14ac:dyDescent="0.3">
      <c r="B10" s="64"/>
      <c r="C10" s="59"/>
      <c r="D10" s="65"/>
      <c r="E10" s="65"/>
    </row>
    <row r="11" spans="2:13" ht="15" customHeight="1" x14ac:dyDescent="0.3">
      <c r="B11" s="64"/>
      <c r="C11" s="59"/>
      <c r="D11" s="65"/>
      <c r="E11" s="65"/>
    </row>
    <row r="12" spans="2:13" ht="15" customHeight="1" x14ac:dyDescent="0.3">
      <c r="B12" s="64"/>
      <c r="C12" s="59"/>
      <c r="D12" s="65"/>
      <c r="E12" s="65"/>
    </row>
    <row r="14" spans="2:13" x14ac:dyDescent="0.3">
      <c r="B14" s="57" t="s">
        <v>362</v>
      </c>
      <c r="C14" s="169" t="s">
        <v>363</v>
      </c>
      <c r="D14" s="169"/>
      <c r="E14" s="58" t="s">
        <v>357</v>
      </c>
    </row>
    <row r="15" spans="2:13" ht="15" customHeight="1" x14ac:dyDescent="0.3">
      <c r="B15" s="59" t="s">
        <v>493</v>
      </c>
      <c r="C15" s="164" t="s">
        <v>494</v>
      </c>
      <c r="D15" s="164"/>
      <c r="E15" s="60"/>
    </row>
    <row r="16" spans="2:13" ht="15" customHeight="1" x14ac:dyDescent="0.3">
      <c r="B16" s="59" t="s">
        <v>495</v>
      </c>
      <c r="C16" s="164" t="s">
        <v>496</v>
      </c>
      <c r="D16" s="164"/>
      <c r="E16" s="60"/>
    </row>
    <row r="17" spans="2:5" ht="15" customHeight="1" x14ac:dyDescent="0.3">
      <c r="B17" s="59" t="s">
        <v>497</v>
      </c>
      <c r="C17" s="164" t="s">
        <v>498</v>
      </c>
      <c r="D17" s="164"/>
      <c r="E17" s="60"/>
    </row>
    <row r="18" spans="2:5" ht="15" customHeight="1" x14ac:dyDescent="0.3">
      <c r="B18" s="59" t="s">
        <v>499</v>
      </c>
      <c r="C18" s="164" t="s">
        <v>500</v>
      </c>
      <c r="D18" s="164"/>
      <c r="E18" s="60"/>
    </row>
    <row r="19" spans="2:5" ht="15" customHeight="1" x14ac:dyDescent="0.3">
      <c r="B19" s="59" t="s">
        <v>501</v>
      </c>
      <c r="C19" s="164" t="s">
        <v>500</v>
      </c>
      <c r="D19" s="164"/>
      <c r="E19" s="60"/>
    </row>
    <row r="20" spans="2:5" ht="15" customHeight="1" x14ac:dyDescent="0.3">
      <c r="B20" s="59"/>
      <c r="C20" s="164"/>
      <c r="D20" s="164"/>
      <c r="E20" s="60"/>
    </row>
    <row r="21" spans="2:5" ht="15" customHeight="1" x14ac:dyDescent="0.3">
      <c r="B21" s="59"/>
      <c r="C21" s="164"/>
      <c r="D21" s="164"/>
      <c r="E21" s="60"/>
    </row>
    <row r="22" spans="2:5" ht="15" customHeight="1" x14ac:dyDescent="0.3">
      <c r="B22" s="59"/>
      <c r="C22" s="164"/>
      <c r="D22" s="164"/>
      <c r="E22" s="60"/>
    </row>
    <row r="23" spans="2:5" ht="15" customHeight="1" x14ac:dyDescent="0.3">
      <c r="B23" s="59"/>
      <c r="C23" s="164"/>
      <c r="D23" s="164"/>
      <c r="E23" s="60"/>
    </row>
    <row r="24" spans="2:5" ht="15" customHeight="1" x14ac:dyDescent="0.3">
      <c r="B24" s="59"/>
      <c r="C24" s="164"/>
      <c r="D24" s="164"/>
      <c r="E24" s="60"/>
    </row>
    <row r="25" spans="2:5" ht="15" customHeight="1" x14ac:dyDescent="0.3">
      <c r="B25" s="59"/>
      <c r="C25" s="164"/>
      <c r="D25" s="164"/>
      <c r="E25" s="60"/>
    </row>
    <row r="26" spans="2:5" ht="15" customHeight="1" x14ac:dyDescent="0.3">
      <c r="B26" s="59"/>
      <c r="C26" s="164"/>
      <c r="D26" s="164"/>
      <c r="E26" s="60"/>
    </row>
    <row r="27" spans="2:5" ht="15" customHeight="1" x14ac:dyDescent="0.3">
      <c r="B27" s="59"/>
      <c r="C27" s="164"/>
      <c r="D27" s="164"/>
      <c r="E27" s="60"/>
    </row>
    <row r="28" spans="2:5" ht="15" customHeight="1" x14ac:dyDescent="0.3">
      <c r="B28" s="59"/>
      <c r="C28" s="164"/>
      <c r="D28" s="164"/>
      <c r="E28" s="60"/>
    </row>
    <row r="29" spans="2:5" ht="15" customHeight="1" x14ac:dyDescent="0.3">
      <c r="B29" s="59"/>
      <c r="C29" s="164"/>
      <c r="D29" s="164"/>
      <c r="E29" s="60"/>
    </row>
    <row r="30" spans="2:5" ht="15" customHeight="1" x14ac:dyDescent="0.3">
      <c r="B30" s="59"/>
      <c r="C30" s="164"/>
      <c r="D30" s="164"/>
      <c r="E30" s="60"/>
    </row>
    <row r="31" spans="2:5" ht="15" customHeight="1" x14ac:dyDescent="0.3">
      <c r="B31" s="59"/>
      <c r="C31" s="164"/>
      <c r="D31" s="164"/>
      <c r="E31" s="60"/>
    </row>
    <row r="32" spans="2:5" ht="15" customHeight="1" x14ac:dyDescent="0.3">
      <c r="B32" s="59"/>
      <c r="C32" s="164"/>
      <c r="D32" s="164"/>
      <c r="E32" s="60"/>
    </row>
    <row r="33" spans="2:5" ht="15" customHeight="1" x14ac:dyDescent="0.3">
      <c r="B33" s="59"/>
      <c r="C33" s="164"/>
      <c r="D33" s="164"/>
      <c r="E33" s="60"/>
    </row>
    <row r="34" spans="2:5" ht="15" customHeight="1" x14ac:dyDescent="0.3">
      <c r="B34" s="59"/>
      <c r="C34" s="164"/>
      <c r="D34" s="164"/>
      <c r="E34" s="60"/>
    </row>
    <row r="35" spans="2:5" ht="15" customHeight="1" x14ac:dyDescent="0.3">
      <c r="B35" s="59"/>
      <c r="C35" s="164"/>
      <c r="D35" s="164"/>
      <c r="E35" s="59"/>
    </row>
    <row r="36" spans="2:5" x14ac:dyDescent="0.3">
      <c r="B36" s="61"/>
      <c r="C36" s="62"/>
      <c r="D36" s="62"/>
      <c r="E36" s="61"/>
    </row>
    <row r="37" spans="2:5" ht="57.6" x14ac:dyDescent="0.3">
      <c r="C37" s="138" t="s">
        <v>483</v>
      </c>
    </row>
  </sheetData>
  <customSheetViews>
    <customSheetView guid="{D084C74A-34CE-4171-80D6-1BE5E86C1BB8}" showPageBreaks="1" printArea="1">
      <selection activeCell="B5" sqref="B5:E5"/>
      <pageMargins left="0.45" right="0.45" top="0.5" bottom="0.5" header="0.3" footer="0.05"/>
      <pageSetup scale="80" orientation="landscape" r:id="rId1"/>
      <headerFooter>
        <oddFooter>&amp;R&amp;P</oddFooter>
      </headerFooter>
    </customSheetView>
    <customSheetView guid="{44594B27-9C70-41F1-9630-666DBB02377F}" scale="90" showPageBreaks="1" printArea="1">
      <selection activeCell="B5" sqref="B5:E5"/>
      <pageMargins left="0.45" right="0.45" top="0.5" bottom="0.5" header="0.3" footer="0.05"/>
      <pageSetup scale="80" orientation="landscape" r:id="rId2"/>
      <headerFooter>
        <oddFooter>&amp;R&amp;P</oddFooter>
      </headerFooter>
    </customSheetView>
  </customSheetViews>
  <mergeCells count="25">
    <mergeCell ref="C16:D16"/>
    <mergeCell ref="B1:E1"/>
    <mergeCell ref="B3:E3"/>
    <mergeCell ref="B5:E5"/>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5:D35"/>
    <dataValidation allowBlank="1" showInputMessage="1" showErrorMessage="1" promptTitle="Instructions" prompt="Enter the name of each member of the district's DCIP planning team." sqref="B15:B35"/>
  </dataValidations>
  <pageMargins left="0.45" right="0.45" top="0.5" bottom="0.5" header="0.3" footer="0.05"/>
  <pageSetup scale="80" orientation="landscape" r:id="rId3"/>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9"/>
  <sheetViews>
    <sheetView topLeftCell="A64" zoomScale="90" zoomScaleNormal="90" workbookViewId="0">
      <selection activeCell="C83" sqref="C83:C84"/>
    </sheetView>
  </sheetViews>
  <sheetFormatPr defaultColWidth="9.21875" defaultRowHeight="14.4" x14ac:dyDescent="0.3"/>
  <cols>
    <col min="1" max="1" width="5.5546875" style="87" customWidth="1"/>
    <col min="2" max="2" width="3.44140625" style="89" customWidth="1"/>
    <col min="3" max="3" width="155.77734375" style="87" customWidth="1"/>
    <col min="4" max="4" width="145.77734375" style="122" customWidth="1"/>
    <col min="5" max="16384" width="9.21875" style="87"/>
  </cols>
  <sheetData>
    <row r="1" spans="2:4" s="88" customFormat="1" ht="25.8" x14ac:dyDescent="0.35">
      <c r="B1" s="90"/>
      <c r="C1" s="86" t="s">
        <v>405</v>
      </c>
      <c r="D1" s="129" t="s">
        <v>470</v>
      </c>
    </row>
    <row r="2" spans="2:4" ht="12" customHeight="1" x14ac:dyDescent="0.35">
      <c r="C2" s="74"/>
      <c r="D2" s="87"/>
    </row>
    <row r="3" spans="2:4" s="66" customFormat="1" ht="45" customHeight="1" x14ac:dyDescent="0.3">
      <c r="C3" s="66" t="s">
        <v>435</v>
      </c>
      <c r="D3" s="125"/>
    </row>
    <row r="4" spans="2:4" s="66" customFormat="1" x14ac:dyDescent="0.3">
      <c r="D4" s="126"/>
    </row>
    <row r="5" spans="2:4" s="66" customFormat="1" ht="30" customHeight="1" x14ac:dyDescent="0.3">
      <c r="C5" s="66" t="s">
        <v>436</v>
      </c>
      <c r="D5" s="126"/>
    </row>
    <row r="6" spans="2:4" s="66" customFormat="1" x14ac:dyDescent="0.3">
      <c r="D6" s="127"/>
    </row>
    <row r="7" spans="2:4" s="66" customFormat="1" x14ac:dyDescent="0.3">
      <c r="C7" s="136" t="s">
        <v>486</v>
      </c>
      <c r="D7" s="127"/>
    </row>
    <row r="8" spans="2:4" s="66" customFormat="1" x14ac:dyDescent="0.3">
      <c r="D8" s="127"/>
    </row>
    <row r="9" spans="2:4" s="66" customFormat="1" x14ac:dyDescent="0.3">
      <c r="B9" s="170" t="s">
        <v>456</v>
      </c>
      <c r="C9" s="171"/>
      <c r="D9" s="127"/>
    </row>
    <row r="10" spans="2:4" s="66" customFormat="1" x14ac:dyDescent="0.3">
      <c r="B10" s="93"/>
      <c r="C10" t="s">
        <v>377</v>
      </c>
      <c r="D10" s="127"/>
    </row>
    <row r="11" spans="2:4" s="66" customFormat="1" x14ac:dyDescent="0.3">
      <c r="B11" s="93"/>
      <c r="C11" t="s">
        <v>378</v>
      </c>
      <c r="D11" s="127"/>
    </row>
    <row r="12" spans="2:4" s="66" customFormat="1" x14ac:dyDescent="0.3">
      <c r="B12" s="93" t="s">
        <v>491</v>
      </c>
      <c r="C12" t="s">
        <v>379</v>
      </c>
      <c r="D12" s="127"/>
    </row>
    <row r="13" spans="2:4" s="66" customFormat="1" x14ac:dyDescent="0.3">
      <c r="B13" s="93"/>
      <c r="C13" t="s">
        <v>380</v>
      </c>
      <c r="D13" s="128"/>
    </row>
    <row r="14" spans="2:4" s="67" customFormat="1" x14ac:dyDescent="0.3">
      <c r="C14" s="68"/>
      <c r="D14" s="127"/>
    </row>
    <row r="15" spans="2:4" s="66" customFormat="1" x14ac:dyDescent="0.3">
      <c r="B15" s="170" t="s">
        <v>457</v>
      </c>
      <c r="C15" s="171"/>
      <c r="D15" s="128"/>
    </row>
    <row r="16" spans="2:4" s="66" customFormat="1" x14ac:dyDescent="0.3">
      <c r="B16" s="94"/>
      <c r="C16" t="s">
        <v>381</v>
      </c>
      <c r="D16" s="128"/>
    </row>
    <row r="17" spans="2:4" s="66" customFormat="1" x14ac:dyDescent="0.3">
      <c r="B17" s="94"/>
      <c r="C17" t="s">
        <v>382</v>
      </c>
      <c r="D17" s="128"/>
    </row>
    <row r="18" spans="2:4" s="66" customFormat="1" x14ac:dyDescent="0.3">
      <c r="B18" s="94" t="s">
        <v>491</v>
      </c>
      <c r="C18" t="s">
        <v>383</v>
      </c>
      <c r="D18" s="128"/>
    </row>
    <row r="19" spans="2:4" s="66" customFormat="1" x14ac:dyDescent="0.3">
      <c r="B19" s="94"/>
      <c r="C19" t="s">
        <v>384</v>
      </c>
      <c r="D19" s="128"/>
    </row>
    <row r="20" spans="2:4" s="67" customFormat="1" x14ac:dyDescent="0.3">
      <c r="C20" s="68"/>
      <c r="D20" s="128"/>
    </row>
    <row r="21" spans="2:4" s="67" customFormat="1" x14ac:dyDescent="0.3">
      <c r="B21" s="172" t="s">
        <v>458</v>
      </c>
      <c r="C21" s="171"/>
      <c r="D21" s="128"/>
    </row>
    <row r="22" spans="2:4" s="66" customFormat="1" x14ac:dyDescent="0.3">
      <c r="B22" s="94"/>
      <c r="C22" s="91" t="s">
        <v>385</v>
      </c>
      <c r="D22" s="128"/>
    </row>
    <row r="23" spans="2:4" s="66" customFormat="1" x14ac:dyDescent="0.3">
      <c r="B23" s="94"/>
      <c r="C23" s="91" t="s">
        <v>386</v>
      </c>
      <c r="D23" s="128"/>
    </row>
    <row r="24" spans="2:4" s="66" customFormat="1" x14ac:dyDescent="0.3">
      <c r="B24" s="94" t="s">
        <v>491</v>
      </c>
      <c r="C24" s="91" t="s">
        <v>387</v>
      </c>
      <c r="D24" s="128"/>
    </row>
    <row r="25" spans="2:4" s="66" customFormat="1" x14ac:dyDescent="0.3">
      <c r="B25" s="94"/>
      <c r="C25" s="91" t="s">
        <v>388</v>
      </c>
      <c r="D25" s="128"/>
    </row>
    <row r="26" spans="2:4" s="67" customFormat="1" x14ac:dyDescent="0.3">
      <c r="C26" s="68"/>
      <c r="D26" s="128"/>
    </row>
    <row r="27" spans="2:4" s="66" customFormat="1" x14ac:dyDescent="0.3">
      <c r="B27" s="170" t="s">
        <v>459</v>
      </c>
      <c r="C27" s="171"/>
      <c r="D27" s="128"/>
    </row>
    <row r="28" spans="2:4" s="66" customFormat="1" x14ac:dyDescent="0.3">
      <c r="B28" s="94" t="s">
        <v>491</v>
      </c>
      <c r="C28" s="91" t="s">
        <v>389</v>
      </c>
      <c r="D28" s="128"/>
    </row>
    <row r="29" spans="2:4" s="66" customFormat="1" x14ac:dyDescent="0.3">
      <c r="B29" s="94"/>
      <c r="C29" s="91" t="s">
        <v>390</v>
      </c>
      <c r="D29" s="128"/>
    </row>
    <row r="30" spans="2:4" s="66" customFormat="1" x14ac:dyDescent="0.3">
      <c r="B30" s="94"/>
      <c r="C30" s="91" t="s">
        <v>391</v>
      </c>
      <c r="D30" s="128"/>
    </row>
    <row r="31" spans="2:4" s="66" customFormat="1" x14ac:dyDescent="0.3">
      <c r="B31" s="94"/>
      <c r="C31" s="91" t="s">
        <v>392</v>
      </c>
      <c r="D31" s="128"/>
    </row>
    <row r="32" spans="2:4" s="67" customFormat="1" x14ac:dyDescent="0.3">
      <c r="C32" s="68"/>
      <c r="D32" s="128"/>
    </row>
    <row r="33" spans="1:4" s="66" customFormat="1" x14ac:dyDescent="0.3">
      <c r="B33" s="170" t="s">
        <v>460</v>
      </c>
      <c r="C33" s="171"/>
      <c r="D33" s="128"/>
    </row>
    <row r="34" spans="1:4" s="66" customFormat="1" x14ac:dyDescent="0.3">
      <c r="B34" s="94"/>
      <c r="C34" t="s">
        <v>393</v>
      </c>
      <c r="D34" s="128"/>
    </row>
    <row r="35" spans="1:4" s="66" customFormat="1" x14ac:dyDescent="0.3">
      <c r="B35" s="94"/>
      <c r="C35" t="s">
        <v>394</v>
      </c>
      <c r="D35" s="128"/>
    </row>
    <row r="36" spans="1:4" s="66" customFormat="1" x14ac:dyDescent="0.3">
      <c r="B36" s="94" t="s">
        <v>491</v>
      </c>
      <c r="C36" t="s">
        <v>395</v>
      </c>
      <c r="D36" s="128"/>
    </row>
    <row r="37" spans="1:4" s="66" customFormat="1" x14ac:dyDescent="0.3">
      <c r="B37" s="94"/>
      <c r="C37" t="s">
        <v>396</v>
      </c>
      <c r="D37" s="128"/>
    </row>
    <row r="38" spans="1:4" s="67" customFormat="1" x14ac:dyDescent="0.3">
      <c r="C38" s="68"/>
      <c r="D38" s="128"/>
    </row>
    <row r="39" spans="1:4" s="66" customFormat="1" x14ac:dyDescent="0.3">
      <c r="B39" s="170" t="s">
        <v>461</v>
      </c>
      <c r="C39" s="171"/>
      <c r="D39" s="128"/>
    </row>
    <row r="40" spans="1:4" s="66" customFormat="1" x14ac:dyDescent="0.3">
      <c r="B40" s="93"/>
      <c r="C40" s="91" t="s">
        <v>397</v>
      </c>
      <c r="D40" s="128"/>
    </row>
    <row r="41" spans="1:4" s="66" customFormat="1" x14ac:dyDescent="0.3">
      <c r="B41" s="93"/>
      <c r="C41" s="91" t="s">
        <v>398</v>
      </c>
      <c r="D41" s="128"/>
    </row>
    <row r="42" spans="1:4" s="66" customFormat="1" x14ac:dyDescent="0.3">
      <c r="B42" s="93"/>
      <c r="C42" s="91" t="s">
        <v>399</v>
      </c>
      <c r="D42" s="128"/>
    </row>
    <row r="43" spans="1:4" s="66" customFormat="1" x14ac:dyDescent="0.3">
      <c r="B43" s="93"/>
      <c r="C43" s="91" t="s">
        <v>400</v>
      </c>
      <c r="D43" s="128"/>
    </row>
    <row r="44" spans="1:4" s="66" customFormat="1" x14ac:dyDescent="0.3">
      <c r="B44" s="92" t="s">
        <v>491</v>
      </c>
      <c r="C44" s="91" t="s">
        <v>401</v>
      </c>
      <c r="D44" s="128"/>
    </row>
    <row r="45" spans="1:4" s="66" customFormat="1" x14ac:dyDescent="0.3">
      <c r="B45" s="92"/>
      <c r="C45" s="91" t="s">
        <v>402</v>
      </c>
      <c r="D45" s="128"/>
    </row>
    <row r="46" spans="1:4" s="67" customFormat="1" x14ac:dyDescent="0.3">
      <c r="C46" s="68"/>
      <c r="D46" s="128"/>
    </row>
    <row r="47" spans="1:4" s="67" customFormat="1" x14ac:dyDescent="0.3">
      <c r="C47" s="137" t="s">
        <v>484</v>
      </c>
      <c r="D47" s="128"/>
    </row>
    <row r="48" spans="1:4" s="66" customFormat="1" x14ac:dyDescent="0.3">
      <c r="A48" s="67"/>
      <c r="B48" s="67"/>
      <c r="C48" s="68" t="s">
        <v>367</v>
      </c>
      <c r="D48" s="128"/>
    </row>
    <row r="49" spans="1:4" s="66" customFormat="1" x14ac:dyDescent="0.3">
      <c r="A49" s="67"/>
      <c r="B49" s="67"/>
      <c r="C49" s="68"/>
      <c r="D49" s="128"/>
    </row>
    <row r="50" spans="1:4" s="66" customFormat="1" ht="28.8" x14ac:dyDescent="0.3">
      <c r="C50" s="69" t="s">
        <v>433</v>
      </c>
      <c r="D50" s="123"/>
    </row>
    <row r="51" spans="1:4" s="66" customFormat="1" x14ac:dyDescent="0.3">
      <c r="A51" s="67"/>
      <c r="B51" s="67"/>
      <c r="C51" s="144" t="s">
        <v>505</v>
      </c>
      <c r="D51" s="124"/>
    </row>
    <row r="52" spans="1:4" s="66" customFormat="1" x14ac:dyDescent="0.3">
      <c r="A52" s="67"/>
      <c r="B52" s="67"/>
      <c r="C52" s="70"/>
      <c r="D52" s="123"/>
    </row>
    <row r="53" spans="1:4" s="66" customFormat="1" ht="28.8" x14ac:dyDescent="0.3">
      <c r="C53" s="69" t="s">
        <v>434</v>
      </c>
      <c r="D53" s="123"/>
    </row>
    <row r="54" spans="1:4" s="67" customFormat="1" x14ac:dyDescent="0.3">
      <c r="C54" s="144" t="s">
        <v>506</v>
      </c>
      <c r="D54" s="124"/>
    </row>
    <row r="55" spans="1:4" s="67" customFormat="1" ht="15" customHeight="1" x14ac:dyDescent="0.3">
      <c r="C55" s="70"/>
      <c r="D55" s="123"/>
    </row>
    <row r="56" spans="1:4" s="67" customFormat="1" x14ac:dyDescent="0.3">
      <c r="A56" s="66"/>
      <c r="B56" s="66"/>
      <c r="C56" s="71" t="s">
        <v>368</v>
      </c>
      <c r="D56" s="123"/>
    </row>
    <row r="57" spans="1:4" s="66" customFormat="1" ht="15" customHeight="1" x14ac:dyDescent="0.35">
      <c r="A57" s="87"/>
      <c r="B57" s="89"/>
      <c r="C57" s="74"/>
      <c r="D57" s="123"/>
    </row>
    <row r="58" spans="1:4" s="67" customFormat="1" x14ac:dyDescent="0.3">
      <c r="C58" s="72" t="s">
        <v>449</v>
      </c>
      <c r="D58" s="123"/>
    </row>
    <row r="59" spans="1:4" s="67" customFormat="1" x14ac:dyDescent="0.3">
      <c r="C59" s="145" t="s">
        <v>507</v>
      </c>
      <c r="D59" s="124"/>
    </row>
    <row r="60" spans="1:4" s="66" customFormat="1" ht="28.8" x14ac:dyDescent="0.3">
      <c r="C60" s="147" t="s">
        <v>533</v>
      </c>
      <c r="D60" s="123"/>
    </row>
    <row r="61" spans="1:4" s="67" customFormat="1" x14ac:dyDescent="0.3">
      <c r="C61" s="72" t="s">
        <v>454</v>
      </c>
      <c r="D61" s="123"/>
    </row>
    <row r="62" spans="1:4" s="67" customFormat="1" x14ac:dyDescent="0.3">
      <c r="C62" s="145" t="s">
        <v>508</v>
      </c>
      <c r="D62" s="124"/>
    </row>
    <row r="63" spans="1:4" s="67" customFormat="1" x14ac:dyDescent="0.3">
      <c r="C63" s="70"/>
      <c r="D63" s="123"/>
    </row>
    <row r="64" spans="1:4" s="66" customFormat="1" ht="15" customHeight="1" x14ac:dyDescent="0.3">
      <c r="C64" s="69" t="s">
        <v>450</v>
      </c>
      <c r="D64" s="123"/>
    </row>
    <row r="65" spans="3:4" s="67" customFormat="1" ht="28.8" x14ac:dyDescent="0.3">
      <c r="C65" s="144" t="s">
        <v>535</v>
      </c>
      <c r="D65" s="124"/>
    </row>
    <row r="66" spans="3:4" s="67" customFormat="1" x14ac:dyDescent="0.3">
      <c r="C66" s="70"/>
      <c r="D66" s="123"/>
    </row>
    <row r="67" spans="3:4" s="66" customFormat="1" x14ac:dyDescent="0.3">
      <c r="C67" s="69" t="s">
        <v>370</v>
      </c>
      <c r="D67" s="123"/>
    </row>
    <row r="68" spans="3:4" s="67" customFormat="1" x14ac:dyDescent="0.3">
      <c r="C68" s="144" t="s">
        <v>509</v>
      </c>
      <c r="D68" s="124"/>
    </row>
    <row r="69" spans="3:4" s="67" customFormat="1" x14ac:dyDescent="0.3">
      <c r="C69" s="70" t="s">
        <v>536</v>
      </c>
      <c r="D69" s="123"/>
    </row>
    <row r="70" spans="3:4" s="67" customFormat="1" x14ac:dyDescent="0.3">
      <c r="C70" s="72" t="s">
        <v>451</v>
      </c>
      <c r="D70" s="123"/>
    </row>
    <row r="71" spans="3:4" s="67" customFormat="1" ht="28.8" x14ac:dyDescent="0.3">
      <c r="C71" s="144" t="s">
        <v>534</v>
      </c>
      <c r="D71" s="124"/>
    </row>
    <row r="72" spans="3:4" s="67" customFormat="1" x14ac:dyDescent="0.3">
      <c r="C72" s="70"/>
      <c r="D72" s="123"/>
    </row>
    <row r="73" spans="3:4" s="67" customFormat="1" x14ac:dyDescent="0.3">
      <c r="C73" s="72" t="s">
        <v>447</v>
      </c>
      <c r="D73" s="123"/>
    </row>
    <row r="74" spans="3:4" s="67" customFormat="1" x14ac:dyDescent="0.3">
      <c r="C74" s="144" t="s">
        <v>537</v>
      </c>
      <c r="D74" s="124"/>
    </row>
    <row r="75" spans="3:4" s="67" customFormat="1" x14ac:dyDescent="0.3">
      <c r="C75" s="70"/>
      <c r="D75" s="123"/>
    </row>
    <row r="76" spans="3:4" s="116" customFormat="1" x14ac:dyDescent="0.3">
      <c r="C76" s="73" t="s">
        <v>448</v>
      </c>
      <c r="D76" s="123"/>
    </row>
    <row r="77" spans="3:4" s="67" customFormat="1" x14ac:dyDescent="0.3">
      <c r="C77" s="144" t="s">
        <v>510</v>
      </c>
      <c r="D77" s="124"/>
    </row>
    <row r="78" spans="3:4" s="116" customFormat="1" x14ac:dyDescent="0.3">
      <c r="D78" s="123"/>
    </row>
    <row r="79" spans="3:4" s="116" customFormat="1" x14ac:dyDescent="0.3">
      <c r="C79" s="73" t="s">
        <v>452</v>
      </c>
      <c r="D79" s="123"/>
    </row>
    <row r="80" spans="3:4" s="67" customFormat="1" x14ac:dyDescent="0.3">
      <c r="C80" s="144" t="s">
        <v>511</v>
      </c>
      <c r="D80" s="124"/>
    </row>
    <row r="81" spans="1:4" s="116" customFormat="1" x14ac:dyDescent="0.3">
      <c r="D81" s="123"/>
    </row>
    <row r="82" spans="1:4" s="116" customFormat="1" x14ac:dyDescent="0.3">
      <c r="C82" s="73" t="s">
        <v>369</v>
      </c>
      <c r="D82" s="123"/>
    </row>
    <row r="83" spans="1:4" s="67" customFormat="1" x14ac:dyDescent="0.3">
      <c r="C83" s="144" t="s">
        <v>538</v>
      </c>
      <c r="D83" s="124"/>
    </row>
    <row r="84" spans="1:4" s="67" customFormat="1" x14ac:dyDescent="0.3">
      <c r="A84" s="87"/>
      <c r="B84" s="89"/>
      <c r="C84" s="87"/>
      <c r="D84" s="123"/>
    </row>
    <row r="85" spans="1:4" s="67" customFormat="1" x14ac:dyDescent="0.3">
      <c r="A85" s="87"/>
      <c r="B85" s="89"/>
      <c r="C85" s="87"/>
      <c r="D85" s="123"/>
    </row>
    <row r="88" spans="1:4" s="67" customFormat="1" x14ac:dyDescent="0.3">
      <c r="A88" s="87"/>
      <c r="B88" s="89"/>
      <c r="C88" s="87"/>
      <c r="D88" s="122"/>
    </row>
    <row r="89" spans="1:4" x14ac:dyDescent="0.3">
      <c r="B89" s="87"/>
    </row>
  </sheetData>
  <customSheetViews>
    <customSheetView guid="{D084C74A-34CE-4171-80D6-1BE5E86C1BB8}" showPageBreaks="1" printArea="1" topLeftCell="A58">
      <selection activeCell="C82" sqref="C82:C83"/>
      <rowBreaks count="1" manualBreakCount="1">
        <brk id="43" min="1" max="2" man="1"/>
      </rowBreaks>
      <pageMargins left="0.45" right="0.45" top="0.5" bottom="0.5" header="0.3" footer="0.05"/>
      <pageSetup scale="80" fitToHeight="7" orientation="landscape" r:id="rId1"/>
      <headerFooter>
        <oddFooter>&amp;R&amp;P</oddFooter>
      </headerFooter>
    </customSheetView>
    <customSheetView guid="{44594B27-9C70-41F1-9630-666DBB02377F}" scale="90" showPageBreaks="1" printArea="1">
      <selection activeCell="C82" sqref="C82:C83"/>
      <rowBreaks count="1" manualBreakCount="1">
        <brk id="43" min="1" max="2" man="1"/>
      </rowBreaks>
      <pageMargins left="0.45" right="0.45" top="0.5" bottom="0.5" header="0.3" footer="0.05"/>
      <pageSetup scale="79" fitToHeight="7" orientation="landscape" r:id="rId2"/>
      <headerFooter>
        <oddFooter>&amp;R&amp;P</oddFooter>
      </headerFooter>
    </customSheetView>
  </customSheetViews>
  <mergeCells count="6">
    <mergeCell ref="B39:C39"/>
    <mergeCell ref="B9:C9"/>
    <mergeCell ref="B15:C15"/>
    <mergeCell ref="B21:C21"/>
    <mergeCell ref="B27:C27"/>
    <mergeCell ref="B33:C33"/>
  </mergeCells>
  <pageMargins left="0.45" right="0.45" top="0.5" bottom="0.5" header="0.3" footer="0.05"/>
  <pageSetup scale="79" fitToHeight="7" orientation="landscape" r:id="rId3"/>
  <headerFooter>
    <oddFooter>&amp;R&amp;P</oddFooter>
  </headerFooter>
  <rowBreaks count="1" manualBreakCount="1">
    <brk id="45" min="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90" zoomScaleNormal="90" workbookViewId="0">
      <selection activeCell="O18" sqref="O18"/>
    </sheetView>
  </sheetViews>
  <sheetFormatPr defaultRowHeight="14.4" x14ac:dyDescent="0.3"/>
  <cols>
    <col min="1" max="1" width="5.5546875" customWidth="1"/>
    <col min="2" max="2" width="100.77734375" customWidth="1"/>
    <col min="3" max="7" width="10.77734375" customWidth="1"/>
    <col min="8" max="12" width="10.77734375" hidden="1" customWidth="1"/>
  </cols>
  <sheetData>
    <row r="1" spans="2:12" ht="18.75" customHeight="1" x14ac:dyDescent="0.3">
      <c r="B1" s="173" t="s">
        <v>416</v>
      </c>
      <c r="C1" s="174"/>
      <c r="D1" s="174"/>
      <c r="E1" s="174"/>
      <c r="F1" s="174"/>
      <c r="G1" s="174"/>
    </row>
    <row r="3" spans="2:12" ht="30" customHeight="1" x14ac:dyDescent="0.3">
      <c r="B3" s="119" t="s">
        <v>453</v>
      </c>
      <c r="C3" s="97" t="s">
        <v>437</v>
      </c>
      <c r="D3" s="97" t="s">
        <v>438</v>
      </c>
      <c r="E3" s="97" t="s">
        <v>440</v>
      </c>
      <c r="F3" s="97" t="s">
        <v>439</v>
      </c>
      <c r="G3" s="97" t="s">
        <v>441</v>
      </c>
      <c r="H3" s="100" t="s">
        <v>437</v>
      </c>
      <c r="I3" s="100" t="s">
        <v>438</v>
      </c>
      <c r="J3" s="100" t="s">
        <v>440</v>
      </c>
      <c r="K3" s="100" t="s">
        <v>439</v>
      </c>
      <c r="L3" s="100" t="s">
        <v>441</v>
      </c>
    </row>
    <row r="4" spans="2:12" x14ac:dyDescent="0.3">
      <c r="B4" s="98" t="s">
        <v>432</v>
      </c>
      <c r="C4" s="106"/>
      <c r="D4" s="106"/>
      <c r="E4" s="106"/>
      <c r="F4" s="106"/>
      <c r="G4" s="106"/>
      <c r="H4" t="str">
        <f>IF(C4="Y",$B$4,"")</f>
        <v/>
      </c>
      <c r="I4" t="str">
        <f>IF(D4="Y",$B$4,"")</f>
        <v/>
      </c>
      <c r="J4" t="str">
        <f>IF(E4="Y",$B$4,"")</f>
        <v/>
      </c>
      <c r="K4" t="str">
        <f>IF(F4="Y",$B$4,"")</f>
        <v/>
      </c>
      <c r="L4" t="str">
        <f>IF(G4="Y",$B$4,"")</f>
        <v/>
      </c>
    </row>
    <row r="5" spans="2:12" x14ac:dyDescent="0.3">
      <c r="B5" s="98" t="s">
        <v>417</v>
      </c>
      <c r="C5" s="106"/>
      <c r="D5" s="106"/>
      <c r="E5" s="106"/>
      <c r="F5" s="106"/>
      <c r="G5" s="106"/>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3">
      <c r="B6" s="98" t="s">
        <v>418</v>
      </c>
      <c r="C6" s="106"/>
      <c r="D6" s="106"/>
      <c r="E6" s="106"/>
      <c r="F6" s="106"/>
      <c r="G6" s="106"/>
      <c r="H6" t="str">
        <f t="shared" si="0"/>
        <v/>
      </c>
      <c r="I6" t="str">
        <f t="shared" si="1"/>
        <v/>
      </c>
      <c r="J6" t="str">
        <f t="shared" si="2"/>
        <v/>
      </c>
      <c r="K6" t="str">
        <f t="shared" si="3"/>
        <v/>
      </c>
      <c r="L6" t="str">
        <f t="shared" si="4"/>
        <v/>
      </c>
    </row>
    <row r="7" spans="2:12" x14ac:dyDescent="0.3">
      <c r="B7" s="98" t="s">
        <v>419</v>
      </c>
      <c r="C7" s="106"/>
      <c r="D7" s="106"/>
      <c r="E7" s="106"/>
      <c r="F7" s="106"/>
      <c r="G7" s="106"/>
      <c r="H7" t="str">
        <f t="shared" si="0"/>
        <v/>
      </c>
      <c r="I7" t="str">
        <f t="shared" si="1"/>
        <v/>
      </c>
      <c r="J7" t="str">
        <f t="shared" si="2"/>
        <v/>
      </c>
      <c r="K7" t="str">
        <f t="shared" si="3"/>
        <v/>
      </c>
      <c r="L7" t="str">
        <f t="shared" si="4"/>
        <v/>
      </c>
    </row>
    <row r="8" spans="2:12" x14ac:dyDescent="0.3">
      <c r="B8" s="98" t="s">
        <v>420</v>
      </c>
      <c r="C8" s="106"/>
      <c r="D8" s="106"/>
      <c r="E8" s="106"/>
      <c r="F8" s="106"/>
      <c r="G8" s="106"/>
      <c r="H8" t="str">
        <f t="shared" si="0"/>
        <v/>
      </c>
      <c r="I8" t="str">
        <f t="shared" si="1"/>
        <v/>
      </c>
      <c r="J8" t="str">
        <f t="shared" si="2"/>
        <v/>
      </c>
      <c r="K8" t="str">
        <f t="shared" si="3"/>
        <v/>
      </c>
      <c r="L8" t="str">
        <f t="shared" si="4"/>
        <v/>
      </c>
    </row>
    <row r="9" spans="2:12" x14ac:dyDescent="0.3">
      <c r="B9" s="98" t="s">
        <v>421</v>
      </c>
      <c r="C9" s="106"/>
      <c r="D9" s="106"/>
      <c r="E9" s="106"/>
      <c r="F9" s="106"/>
      <c r="G9" s="106"/>
      <c r="H9" t="str">
        <f t="shared" si="0"/>
        <v/>
      </c>
      <c r="I9" t="str">
        <f t="shared" si="1"/>
        <v/>
      </c>
      <c r="J9" t="str">
        <f t="shared" si="2"/>
        <v/>
      </c>
      <c r="K9" t="str">
        <f t="shared" si="3"/>
        <v/>
      </c>
      <c r="L9" t="str">
        <f t="shared" si="4"/>
        <v/>
      </c>
    </row>
    <row r="10" spans="2:12" x14ac:dyDescent="0.3">
      <c r="B10" s="98" t="s">
        <v>422</v>
      </c>
      <c r="C10" s="106"/>
      <c r="D10" s="106"/>
      <c r="E10" s="106"/>
      <c r="F10" s="106"/>
      <c r="G10" s="106"/>
      <c r="H10" t="str">
        <f t="shared" si="0"/>
        <v/>
      </c>
      <c r="I10" t="str">
        <f t="shared" si="1"/>
        <v/>
      </c>
      <c r="J10" t="str">
        <f t="shared" si="2"/>
        <v/>
      </c>
      <c r="K10" t="str">
        <f t="shared" si="3"/>
        <v/>
      </c>
      <c r="L10" t="str">
        <f t="shared" si="4"/>
        <v/>
      </c>
    </row>
    <row r="11" spans="2:12" x14ac:dyDescent="0.3">
      <c r="B11" s="98" t="s">
        <v>423</v>
      </c>
      <c r="C11" s="106"/>
      <c r="D11" s="106"/>
      <c r="E11" s="106"/>
      <c r="F11" s="106"/>
      <c r="G11" s="106"/>
      <c r="H11" t="str">
        <f t="shared" si="0"/>
        <v/>
      </c>
      <c r="I11" t="str">
        <f t="shared" si="1"/>
        <v/>
      </c>
      <c r="J11" t="str">
        <f t="shared" si="2"/>
        <v/>
      </c>
      <c r="K11" t="str">
        <f t="shared" si="3"/>
        <v/>
      </c>
      <c r="L11" t="str">
        <f t="shared" si="4"/>
        <v/>
      </c>
    </row>
    <row r="12" spans="2:12" x14ac:dyDescent="0.3">
      <c r="B12" s="98" t="s">
        <v>424</v>
      </c>
      <c r="C12" s="106"/>
      <c r="D12" s="106"/>
      <c r="E12" s="106"/>
      <c r="F12" s="106"/>
      <c r="G12" s="106"/>
      <c r="H12" t="str">
        <f t="shared" si="0"/>
        <v/>
      </c>
      <c r="I12" t="str">
        <f t="shared" si="1"/>
        <v/>
      </c>
      <c r="J12" t="str">
        <f t="shared" si="2"/>
        <v/>
      </c>
      <c r="K12" t="str">
        <f t="shared" si="3"/>
        <v/>
      </c>
      <c r="L12" t="str">
        <f t="shared" si="4"/>
        <v/>
      </c>
    </row>
    <row r="13" spans="2:12" x14ac:dyDescent="0.3">
      <c r="B13" s="98" t="s">
        <v>425</v>
      </c>
      <c r="C13" s="106"/>
      <c r="D13" s="106"/>
      <c r="E13" s="106"/>
      <c r="F13" s="106"/>
      <c r="G13" s="106"/>
      <c r="H13" t="str">
        <f t="shared" si="0"/>
        <v/>
      </c>
      <c r="I13" t="str">
        <f t="shared" si="1"/>
        <v/>
      </c>
      <c r="J13" t="str">
        <f t="shared" si="2"/>
        <v/>
      </c>
      <c r="K13" t="str">
        <f t="shared" si="3"/>
        <v/>
      </c>
      <c r="L13" t="str">
        <f t="shared" si="4"/>
        <v/>
      </c>
    </row>
    <row r="14" spans="2:12" x14ac:dyDescent="0.3">
      <c r="B14" s="98" t="s">
        <v>426</v>
      </c>
      <c r="C14" s="106"/>
      <c r="D14" s="106"/>
      <c r="E14" s="106"/>
      <c r="F14" s="106"/>
      <c r="G14" s="106"/>
      <c r="H14" t="str">
        <f t="shared" si="0"/>
        <v/>
      </c>
      <c r="I14" t="str">
        <f t="shared" si="1"/>
        <v/>
      </c>
      <c r="J14" t="str">
        <f t="shared" si="2"/>
        <v/>
      </c>
      <c r="K14" t="str">
        <f t="shared" si="3"/>
        <v/>
      </c>
      <c r="L14" t="str">
        <f t="shared" si="4"/>
        <v/>
      </c>
    </row>
    <row r="15" spans="2:12" x14ac:dyDescent="0.3">
      <c r="B15" s="98" t="s">
        <v>427</v>
      </c>
      <c r="C15" s="106"/>
      <c r="D15" s="106"/>
      <c r="E15" s="106"/>
      <c r="F15" s="106"/>
      <c r="G15" s="106"/>
      <c r="H15" t="str">
        <f t="shared" si="0"/>
        <v/>
      </c>
      <c r="I15" t="str">
        <f t="shared" si="1"/>
        <v/>
      </c>
      <c r="J15" t="str">
        <f t="shared" si="2"/>
        <v/>
      </c>
      <c r="K15" t="str">
        <f t="shared" si="3"/>
        <v/>
      </c>
      <c r="L15" t="str">
        <f t="shared" si="4"/>
        <v/>
      </c>
    </row>
    <row r="16" spans="2:12" x14ac:dyDescent="0.3">
      <c r="B16" s="98" t="s">
        <v>428</v>
      </c>
      <c r="C16" s="106"/>
      <c r="D16" s="106"/>
      <c r="E16" s="106"/>
      <c r="F16" s="106"/>
      <c r="G16" s="106"/>
      <c r="H16" t="str">
        <f t="shared" si="0"/>
        <v/>
      </c>
      <c r="I16" t="str">
        <f t="shared" si="1"/>
        <v/>
      </c>
      <c r="J16" t="str">
        <f t="shared" si="2"/>
        <v/>
      </c>
      <c r="K16" t="str">
        <f t="shared" si="3"/>
        <v/>
      </c>
      <c r="L16" t="str">
        <f t="shared" si="4"/>
        <v/>
      </c>
    </row>
    <row r="17" spans="2:12" x14ac:dyDescent="0.3">
      <c r="B17" s="98" t="s">
        <v>429</v>
      </c>
      <c r="C17" s="106"/>
      <c r="D17" s="106"/>
      <c r="E17" s="106"/>
      <c r="F17" s="106"/>
      <c r="G17" s="106"/>
      <c r="H17" t="str">
        <f t="shared" si="0"/>
        <v/>
      </c>
      <c r="I17" t="str">
        <f t="shared" si="1"/>
        <v/>
      </c>
      <c r="J17" t="str">
        <f t="shared" si="2"/>
        <v/>
      </c>
      <c r="K17" t="str">
        <f t="shared" si="3"/>
        <v/>
      </c>
      <c r="L17" t="str">
        <f t="shared" si="4"/>
        <v/>
      </c>
    </row>
    <row r="18" spans="2:12" x14ac:dyDescent="0.3">
      <c r="B18" s="98" t="s">
        <v>430</v>
      </c>
      <c r="C18" s="106"/>
      <c r="D18" s="106"/>
      <c r="E18" s="106"/>
      <c r="F18" s="106"/>
      <c r="G18" s="106"/>
      <c r="H18" t="str">
        <f t="shared" si="0"/>
        <v/>
      </c>
      <c r="I18" t="str">
        <f t="shared" si="1"/>
        <v/>
      </c>
      <c r="J18" t="str">
        <f t="shared" si="2"/>
        <v/>
      </c>
      <c r="K18" t="str">
        <f t="shared" si="3"/>
        <v/>
      </c>
      <c r="L18" t="str">
        <f t="shared" si="4"/>
        <v/>
      </c>
    </row>
    <row r="19" spans="2:12" x14ac:dyDescent="0.3">
      <c r="B19" s="98" t="s">
        <v>431</v>
      </c>
      <c r="C19" s="106"/>
      <c r="D19" s="106"/>
      <c r="E19" s="106"/>
      <c r="F19" s="106"/>
      <c r="G19" s="106"/>
      <c r="H19" t="str">
        <f t="shared" si="0"/>
        <v/>
      </c>
      <c r="I19" t="str">
        <f t="shared" si="1"/>
        <v/>
      </c>
      <c r="J19" t="str">
        <f t="shared" si="2"/>
        <v/>
      </c>
      <c r="K19" t="str">
        <f t="shared" si="3"/>
        <v/>
      </c>
      <c r="L19" t="str">
        <f t="shared" si="4"/>
        <v/>
      </c>
    </row>
    <row r="20" spans="2:12" x14ac:dyDescent="0.3">
      <c r="B20" s="99"/>
      <c r="C20" s="106"/>
      <c r="D20" s="106"/>
      <c r="E20" s="106"/>
      <c r="F20" s="106"/>
      <c r="G20" s="106"/>
      <c r="H20" t="str">
        <f t="shared" si="0"/>
        <v/>
      </c>
      <c r="I20" t="str">
        <f t="shared" si="1"/>
        <v/>
      </c>
      <c r="J20" t="str">
        <f t="shared" si="2"/>
        <v/>
      </c>
      <c r="K20" t="str">
        <f t="shared" si="3"/>
        <v/>
      </c>
      <c r="L20" t="str">
        <f t="shared" si="4"/>
        <v/>
      </c>
    </row>
    <row r="21" spans="2:12" x14ac:dyDescent="0.3">
      <c r="B21" s="99"/>
      <c r="C21" s="106"/>
      <c r="D21" s="106"/>
      <c r="E21" s="106"/>
      <c r="F21" s="106"/>
      <c r="G21" s="106"/>
      <c r="H21" t="str">
        <f t="shared" si="0"/>
        <v/>
      </c>
      <c r="I21" t="str">
        <f t="shared" si="1"/>
        <v/>
      </c>
      <c r="J21" t="str">
        <f t="shared" si="2"/>
        <v/>
      </c>
      <c r="K21" t="str">
        <f t="shared" si="3"/>
        <v/>
      </c>
      <c r="L21" t="str">
        <f t="shared" si="4"/>
        <v/>
      </c>
    </row>
    <row r="22" spans="2:12" x14ac:dyDescent="0.3">
      <c r="B22" s="99"/>
      <c r="C22" s="106"/>
      <c r="D22" s="106"/>
      <c r="E22" s="106"/>
      <c r="F22" s="106"/>
      <c r="G22" s="106"/>
      <c r="H22" t="str">
        <f t="shared" si="0"/>
        <v/>
      </c>
      <c r="I22" t="str">
        <f t="shared" si="1"/>
        <v/>
      </c>
      <c r="J22" t="str">
        <f t="shared" si="2"/>
        <v/>
      </c>
      <c r="K22" t="str">
        <f t="shared" si="3"/>
        <v/>
      </c>
      <c r="L22" t="str">
        <f t="shared" si="4"/>
        <v/>
      </c>
    </row>
    <row r="23" spans="2:12" x14ac:dyDescent="0.3">
      <c r="B23" s="99"/>
      <c r="C23" s="106"/>
      <c r="D23" s="106"/>
      <c r="E23" s="106"/>
      <c r="F23" s="106"/>
      <c r="G23" s="106"/>
      <c r="H23" t="str">
        <f t="shared" si="0"/>
        <v/>
      </c>
      <c r="I23" t="str">
        <f t="shared" si="1"/>
        <v/>
      </c>
      <c r="J23" t="str">
        <f t="shared" si="2"/>
        <v/>
      </c>
      <c r="K23" t="str">
        <f t="shared" si="3"/>
        <v/>
      </c>
      <c r="L23" t="str">
        <f t="shared" si="4"/>
        <v/>
      </c>
    </row>
    <row r="24" spans="2:12" x14ac:dyDescent="0.3">
      <c r="B24" s="99"/>
      <c r="C24" s="106"/>
      <c r="D24" s="106"/>
      <c r="E24" s="106"/>
      <c r="F24" s="106"/>
      <c r="G24" s="106"/>
      <c r="H24" t="str">
        <f t="shared" si="0"/>
        <v/>
      </c>
      <c r="I24" t="str">
        <f t="shared" si="1"/>
        <v/>
      </c>
      <c r="J24" t="str">
        <f t="shared" si="2"/>
        <v/>
      </c>
      <c r="K24" t="str">
        <f t="shared" si="3"/>
        <v/>
      </c>
      <c r="L24" t="str">
        <f t="shared" si="4"/>
        <v/>
      </c>
    </row>
    <row r="25" spans="2:12" x14ac:dyDescent="0.3">
      <c r="B25" s="99"/>
      <c r="C25" s="106"/>
      <c r="D25" s="106"/>
      <c r="E25" s="106"/>
      <c r="F25" s="106"/>
      <c r="G25" s="106"/>
      <c r="H25" t="str">
        <f t="shared" si="0"/>
        <v/>
      </c>
      <c r="I25" t="str">
        <f t="shared" si="1"/>
        <v/>
      </c>
      <c r="J25" t="str">
        <f t="shared" si="2"/>
        <v/>
      </c>
      <c r="K25" t="str">
        <f t="shared" si="3"/>
        <v/>
      </c>
      <c r="L25" t="str">
        <f t="shared" si="4"/>
        <v/>
      </c>
    </row>
    <row r="26" spans="2:12" x14ac:dyDescent="0.3">
      <c r="B26" s="99"/>
      <c r="C26" s="106"/>
      <c r="D26" s="106"/>
      <c r="E26" s="106"/>
      <c r="F26" s="106"/>
      <c r="G26" s="106"/>
      <c r="H26" t="str">
        <f t="shared" si="0"/>
        <v/>
      </c>
      <c r="I26" t="str">
        <f t="shared" si="1"/>
        <v/>
      </c>
      <c r="J26" t="str">
        <f t="shared" si="2"/>
        <v/>
      </c>
      <c r="K26" t="str">
        <f t="shared" si="3"/>
        <v/>
      </c>
      <c r="L26" t="str">
        <f t="shared" si="4"/>
        <v/>
      </c>
    </row>
    <row r="27" spans="2:12" x14ac:dyDescent="0.3">
      <c r="B27" s="99"/>
      <c r="C27" s="106"/>
      <c r="D27" s="106"/>
      <c r="E27" s="106"/>
      <c r="F27" s="106"/>
      <c r="G27" s="106"/>
      <c r="H27" t="str">
        <f t="shared" si="0"/>
        <v/>
      </c>
      <c r="I27" t="str">
        <f t="shared" si="1"/>
        <v/>
      </c>
      <c r="J27" t="str">
        <f t="shared" si="2"/>
        <v/>
      </c>
      <c r="K27" t="str">
        <f t="shared" si="3"/>
        <v/>
      </c>
      <c r="L27" t="str">
        <f t="shared" si="4"/>
        <v/>
      </c>
    </row>
    <row r="28" spans="2:12" x14ac:dyDescent="0.3">
      <c r="B28" s="99"/>
      <c r="C28" s="106"/>
      <c r="D28" s="106"/>
      <c r="E28" s="106"/>
      <c r="F28" s="106"/>
      <c r="G28" s="106"/>
      <c r="H28" t="str">
        <f t="shared" si="0"/>
        <v/>
      </c>
      <c r="I28" t="str">
        <f t="shared" si="1"/>
        <v/>
      </c>
      <c r="J28" t="str">
        <f t="shared" si="2"/>
        <v/>
      </c>
      <c r="K28" t="str">
        <f t="shared" si="3"/>
        <v/>
      </c>
      <c r="L28" t="str">
        <f t="shared" si="4"/>
        <v/>
      </c>
    </row>
    <row r="29" spans="2:12" x14ac:dyDescent="0.3">
      <c r="B29" s="99"/>
      <c r="C29" s="106"/>
      <c r="D29" s="106"/>
      <c r="E29" s="106"/>
      <c r="F29" s="106"/>
      <c r="G29" s="106"/>
      <c r="H29" t="str">
        <f t="shared" si="0"/>
        <v/>
      </c>
      <c r="I29" t="str">
        <f t="shared" si="1"/>
        <v/>
      </c>
      <c r="J29" t="str">
        <f t="shared" si="2"/>
        <v/>
      </c>
      <c r="K29" t="str">
        <f t="shared" si="3"/>
        <v/>
      </c>
      <c r="L29" t="str">
        <f t="shared" si="4"/>
        <v/>
      </c>
    </row>
    <row r="30" spans="2:12" x14ac:dyDescent="0.3">
      <c r="B30" s="99"/>
      <c r="C30" s="106"/>
      <c r="D30" s="106"/>
      <c r="E30" s="106"/>
      <c r="F30" s="106"/>
      <c r="G30" s="106"/>
      <c r="H30" t="str">
        <f t="shared" si="0"/>
        <v/>
      </c>
      <c r="I30" t="str">
        <f t="shared" si="1"/>
        <v/>
      </c>
      <c r="J30" t="str">
        <f t="shared" si="2"/>
        <v/>
      </c>
      <c r="K30" t="str">
        <f t="shared" si="3"/>
        <v/>
      </c>
      <c r="L30" t="str">
        <f t="shared" si="4"/>
        <v/>
      </c>
    </row>
    <row r="31" spans="2:12" x14ac:dyDescent="0.3">
      <c r="B31" s="99"/>
      <c r="C31" s="106"/>
      <c r="D31" s="106"/>
      <c r="E31" s="106"/>
      <c r="F31" s="106"/>
      <c r="G31" s="106"/>
      <c r="H31" t="str">
        <f t="shared" si="0"/>
        <v/>
      </c>
      <c r="I31" t="str">
        <f t="shared" si="1"/>
        <v/>
      </c>
      <c r="J31" t="str">
        <f t="shared" si="2"/>
        <v/>
      </c>
      <c r="K31" t="str">
        <f t="shared" si="3"/>
        <v/>
      </c>
      <c r="L31" t="str">
        <f t="shared" si="4"/>
        <v/>
      </c>
    </row>
    <row r="32" spans="2:12" x14ac:dyDescent="0.3">
      <c r="B32" s="99"/>
      <c r="C32" s="106"/>
      <c r="D32" s="106"/>
      <c r="E32" s="106"/>
      <c r="F32" s="106"/>
      <c r="G32" s="106"/>
      <c r="H32" t="str">
        <f t="shared" si="0"/>
        <v/>
      </c>
      <c r="I32" t="str">
        <f t="shared" si="1"/>
        <v/>
      </c>
      <c r="J32" t="str">
        <f t="shared" si="2"/>
        <v/>
      </c>
      <c r="K32" t="str">
        <f t="shared" si="3"/>
        <v/>
      </c>
      <c r="L32" t="str">
        <f t="shared" si="4"/>
        <v/>
      </c>
    </row>
    <row r="33" spans="2:12" x14ac:dyDescent="0.3">
      <c r="B33" s="99"/>
      <c r="C33" s="106"/>
      <c r="D33" s="106"/>
      <c r="E33" s="106"/>
      <c r="F33" s="106"/>
      <c r="G33" s="106"/>
      <c r="H33" t="str">
        <f t="shared" si="0"/>
        <v/>
      </c>
      <c r="I33" t="str">
        <f t="shared" si="1"/>
        <v/>
      </c>
      <c r="J33" t="str">
        <f t="shared" si="2"/>
        <v/>
      </c>
      <c r="K33" t="str">
        <f t="shared" si="3"/>
        <v/>
      </c>
      <c r="L33" t="str">
        <f t="shared" si="4"/>
        <v/>
      </c>
    </row>
    <row r="34" spans="2:12" x14ac:dyDescent="0.3">
      <c r="B34" s="99"/>
      <c r="C34" s="106"/>
      <c r="D34" s="106"/>
      <c r="E34" s="106"/>
      <c r="F34" s="106"/>
      <c r="G34" s="106"/>
      <c r="H34" t="str">
        <f t="shared" si="0"/>
        <v/>
      </c>
      <c r="I34" t="str">
        <f t="shared" si="1"/>
        <v/>
      </c>
      <c r="J34" t="str">
        <f t="shared" si="2"/>
        <v/>
      </c>
      <c r="K34" t="str">
        <f t="shared" si="3"/>
        <v/>
      </c>
      <c r="L34" t="str">
        <f t="shared" si="4"/>
        <v/>
      </c>
    </row>
    <row r="35" spans="2:12" x14ac:dyDescent="0.3">
      <c r="B35" s="99"/>
      <c r="C35" s="106"/>
      <c r="D35" s="106"/>
      <c r="E35" s="106"/>
      <c r="F35" s="106"/>
      <c r="G35" s="106"/>
      <c r="H35" t="str">
        <f t="shared" si="0"/>
        <v/>
      </c>
      <c r="I35" t="str">
        <f t="shared" si="1"/>
        <v/>
      </c>
      <c r="J35" t="str">
        <f t="shared" si="2"/>
        <v/>
      </c>
      <c r="K35" t="str">
        <f t="shared" si="3"/>
        <v/>
      </c>
      <c r="L35" t="str">
        <f t="shared" si="4"/>
        <v/>
      </c>
    </row>
  </sheetData>
  <sheetProtection sheet="1" objects="1" scenarios="1"/>
  <protectedRanges>
    <protectedRange sqref="C4:G35 B20:B35" name="Range1"/>
  </protectedRanges>
  <customSheetViews>
    <customSheetView guid="{D084C74A-34CE-4171-80D6-1BE5E86C1BB8}" showPageBreaks="1" printArea="1" hiddenColumns="1" state="hidden">
      <selection activeCell="B2" sqref="B1:B1048576"/>
      <pageMargins left="0.45" right="0.45" top="0.5" bottom="0.5" header="0.3" footer="0.05"/>
      <pageSetup scale="80" orientation="landscape" r:id="rId1"/>
      <headerFooter>
        <oddFooter>&amp;R&amp;P</oddFooter>
      </headerFooter>
    </customSheetView>
    <customSheetView guid="{44594B27-9C70-41F1-9630-666DBB02377F}" scale="90" showPageBreaks="1" printArea="1" hiddenColumns="1" state="hidden">
      <selection activeCell="O18" sqref="O18"/>
      <pageMargins left="0.45" right="0.45" top="0.5" bottom="0.5" header="0.3" footer="0.05"/>
      <pageSetup scale="80" orientation="landscape" r:id="rId2"/>
      <headerFooter>
        <oddFooter>&amp;R&amp;P</oddFooter>
      </headerFooter>
    </customSheetView>
  </customSheetViews>
  <mergeCells count="1">
    <mergeCell ref="B1:G1"/>
  </mergeCells>
  <pageMargins left="0.45" right="0.45" top="0.5" bottom="0.5" header="0.3" footer="0.05"/>
  <pageSetup scale="80" orientation="landscape" r:id="rId3"/>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topLeftCell="A13" zoomScale="90" zoomScaleNormal="90" workbookViewId="0">
      <selection activeCell="D20" sqref="D20"/>
    </sheetView>
  </sheetViews>
  <sheetFormatPr defaultRowHeight="14.4" x14ac:dyDescent="0.3"/>
  <cols>
    <col min="1" max="1" width="5.5546875" customWidth="1"/>
    <col min="2" max="3" width="18.77734375" customWidth="1"/>
    <col min="4" max="4" width="70.21875" customWidth="1"/>
    <col min="5" max="5" width="102.21875" style="120" customWidth="1"/>
  </cols>
  <sheetData>
    <row r="1" spans="2:8" ht="18.75" customHeight="1" x14ac:dyDescent="0.3">
      <c r="B1" s="173" t="s">
        <v>371</v>
      </c>
      <c r="C1" s="173"/>
      <c r="D1" s="173"/>
      <c r="E1" s="180" t="s">
        <v>470</v>
      </c>
    </row>
    <row r="2" spans="2:8" ht="15" customHeight="1" x14ac:dyDescent="0.3">
      <c r="E2" s="181"/>
    </row>
    <row r="3" spans="2:8" ht="30" customHeight="1" x14ac:dyDescent="0.5">
      <c r="B3" s="182" t="s">
        <v>414</v>
      </c>
      <c r="C3" s="183"/>
      <c r="D3" s="41" t="s">
        <v>462</v>
      </c>
      <c r="E3" s="102" t="str">
        <f>D3</f>
        <v>Visionary leaders create a school community and culture that lead to success, well-being and high academic outcomes for all students via systems of continuous and sustainable school improvement.</v>
      </c>
      <c r="H3" s="101"/>
    </row>
    <row r="4" spans="2:8" ht="70.5" customHeight="1" x14ac:dyDescent="0.3">
      <c r="B4" s="184" t="s">
        <v>485</v>
      </c>
      <c r="C4" s="185"/>
      <c r="D4" s="142" t="s">
        <v>512</v>
      </c>
      <c r="E4" s="96"/>
    </row>
    <row r="5" spans="2:8" ht="81" customHeight="1" x14ac:dyDescent="0.3">
      <c r="B5" s="184" t="s">
        <v>488</v>
      </c>
      <c r="C5" s="185"/>
      <c r="D5" s="142" t="s">
        <v>513</v>
      </c>
      <c r="E5" s="96"/>
    </row>
    <row r="6" spans="2:8" x14ac:dyDescent="0.3">
      <c r="B6" s="105"/>
      <c r="C6" s="105"/>
      <c r="E6" s="84" t="s">
        <v>442</v>
      </c>
    </row>
    <row r="7" spans="2:8" ht="134.25" customHeight="1" x14ac:dyDescent="0.3">
      <c r="B7" s="175" t="s">
        <v>475</v>
      </c>
      <c r="C7" s="176"/>
      <c r="D7" s="103" t="s">
        <v>516</v>
      </c>
      <c r="E7" s="83"/>
    </row>
    <row r="8" spans="2:8" x14ac:dyDescent="0.3">
      <c r="B8" s="39"/>
      <c r="C8" s="39"/>
      <c r="E8" s="84" t="s">
        <v>469</v>
      </c>
    </row>
    <row r="9" spans="2:8" ht="95.25" customHeight="1" x14ac:dyDescent="0.3">
      <c r="B9" s="177" t="s">
        <v>476</v>
      </c>
      <c r="C9" s="178"/>
      <c r="D9" s="103" t="s">
        <v>560</v>
      </c>
      <c r="E9" s="83"/>
    </row>
    <row r="10" spans="2:8" ht="60" customHeight="1" x14ac:dyDescent="0.3">
      <c r="B10" s="179" t="s">
        <v>346</v>
      </c>
      <c r="C10" s="178"/>
      <c r="D10" s="103" t="s">
        <v>514</v>
      </c>
      <c r="E10" s="83"/>
    </row>
    <row r="11" spans="2:8" x14ac:dyDescent="0.3">
      <c r="B11" s="39"/>
      <c r="C11" s="39"/>
      <c r="E11" s="85"/>
    </row>
    <row r="12" spans="2:8" ht="210.75" customHeight="1" x14ac:dyDescent="0.3">
      <c r="B12" s="139" t="s">
        <v>489</v>
      </c>
      <c r="C12" s="140" t="s">
        <v>490</v>
      </c>
      <c r="D12" s="141" t="s">
        <v>487</v>
      </c>
      <c r="E12" s="84" t="s">
        <v>376</v>
      </c>
    </row>
    <row r="13" spans="2:8" ht="28.8" x14ac:dyDescent="0.3">
      <c r="B13" s="146">
        <v>43709</v>
      </c>
      <c r="C13" s="146">
        <v>43983</v>
      </c>
      <c r="D13" s="43" t="s">
        <v>539</v>
      </c>
      <c r="E13" s="85"/>
    </row>
    <row r="14" spans="2:8" ht="28.8" x14ac:dyDescent="0.3">
      <c r="B14" s="146">
        <v>43709</v>
      </c>
      <c r="C14" s="146">
        <v>43983</v>
      </c>
      <c r="D14" s="43" t="s">
        <v>561</v>
      </c>
      <c r="E14" s="85"/>
    </row>
    <row r="15" spans="2:8" x14ac:dyDescent="0.3">
      <c r="B15" s="146">
        <v>43709</v>
      </c>
      <c r="C15" s="146">
        <v>43983</v>
      </c>
      <c r="D15" s="43" t="s">
        <v>515</v>
      </c>
      <c r="E15" s="85"/>
    </row>
    <row r="16" spans="2:8" ht="28.8" x14ac:dyDescent="0.3">
      <c r="B16" s="146">
        <v>43709</v>
      </c>
      <c r="C16" s="146">
        <v>43983</v>
      </c>
      <c r="D16" s="43" t="s">
        <v>550</v>
      </c>
      <c r="E16" s="85"/>
    </row>
    <row r="17" spans="2:5" ht="28.8" x14ac:dyDescent="0.3">
      <c r="B17" s="146">
        <v>43709</v>
      </c>
      <c r="C17" s="146">
        <v>43983</v>
      </c>
      <c r="D17" s="43" t="s">
        <v>540</v>
      </c>
      <c r="E17" s="85"/>
    </row>
    <row r="18" spans="2:5" ht="28.8" x14ac:dyDescent="0.3">
      <c r="B18" s="146">
        <v>43709</v>
      </c>
      <c r="C18" s="146">
        <v>43983</v>
      </c>
      <c r="D18" s="43" t="s">
        <v>551</v>
      </c>
      <c r="E18" s="85"/>
    </row>
    <row r="19" spans="2:5" ht="28.8" x14ac:dyDescent="0.3">
      <c r="B19" s="149">
        <v>43709</v>
      </c>
      <c r="C19" s="146">
        <v>43983</v>
      </c>
      <c r="D19" s="43" t="s">
        <v>556</v>
      </c>
      <c r="E19" s="85"/>
    </row>
    <row r="20" spans="2:5" x14ac:dyDescent="0.3">
      <c r="B20" s="146">
        <v>43709</v>
      </c>
      <c r="C20" s="146">
        <v>43983</v>
      </c>
      <c r="D20" s="148" t="s">
        <v>559</v>
      </c>
      <c r="E20" s="85"/>
    </row>
    <row r="21" spans="2:5" x14ac:dyDescent="0.3">
      <c r="B21" s="37"/>
      <c r="C21" s="37"/>
      <c r="D21" s="43"/>
      <c r="E21" s="85"/>
    </row>
    <row r="22" spans="2:5" x14ac:dyDescent="0.3">
      <c r="B22" s="37"/>
      <c r="C22" s="37"/>
      <c r="D22" s="43"/>
      <c r="E22" s="85"/>
    </row>
    <row r="23" spans="2:5" x14ac:dyDescent="0.3">
      <c r="B23" s="37"/>
      <c r="C23" s="37"/>
      <c r="D23" s="43"/>
      <c r="E23" s="85"/>
    </row>
    <row r="24" spans="2:5" x14ac:dyDescent="0.3">
      <c r="B24" s="37"/>
      <c r="C24" s="37"/>
      <c r="D24" s="43"/>
      <c r="E24" s="85"/>
    </row>
  </sheetData>
  <customSheetViews>
    <customSheetView guid="{D084C74A-34CE-4171-80D6-1BE5E86C1BB8}" scale="90" printArea="1" topLeftCell="A10">
      <selection activeCell="D12" sqref="D12"/>
      <pageMargins left="0.45" right="0.45" top="0.5" bottom="0.5" header="0.3" footer="0.05"/>
      <pageSetup scale="80" orientation="landscape" r:id="rId1"/>
      <headerFooter>
        <oddFooter>&amp;R&amp;P</oddFooter>
      </headerFooter>
    </customSheetView>
    <customSheetView guid="{44594B27-9C70-41F1-9630-666DBB02377F}" scale="90">
      <selection activeCell="D10" sqref="D10"/>
      <pageMargins left="0.45" right="0.45" top="0.5" bottom="0.5" header="0.3" footer="0.05"/>
      <pageSetup scale="80" orientation="landscape" r:id="rId2"/>
      <headerFooter>
        <oddFooter>&amp;R&amp;P</oddFooter>
      </headerFooter>
    </customSheetView>
  </customSheetViews>
  <mergeCells count="8">
    <mergeCell ref="B7:C7"/>
    <mergeCell ref="B9:C9"/>
    <mergeCell ref="B10:C10"/>
    <mergeCell ref="B1:D1"/>
    <mergeCell ref="E1:E2"/>
    <mergeCell ref="B3:C3"/>
    <mergeCell ref="B4:C4"/>
    <mergeCell ref="B5:C5"/>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4"/>
  <sheetViews>
    <sheetView topLeftCell="A10" zoomScale="90" zoomScaleNormal="90" workbookViewId="0">
      <selection activeCell="B19" sqref="B19"/>
    </sheetView>
  </sheetViews>
  <sheetFormatPr defaultRowHeight="14.4" x14ac:dyDescent="0.3"/>
  <cols>
    <col min="1" max="1" width="5.5546875" customWidth="1"/>
    <col min="2" max="3" width="18.77734375" customWidth="1"/>
    <col min="4" max="4" width="120.77734375" customWidth="1"/>
    <col min="5" max="5" width="145.77734375" style="95" customWidth="1"/>
  </cols>
  <sheetData>
    <row r="1" spans="2:8" ht="18.75" customHeight="1" x14ac:dyDescent="0.3">
      <c r="B1" s="173" t="s">
        <v>372</v>
      </c>
      <c r="C1" s="173"/>
      <c r="D1" s="173"/>
      <c r="E1" s="180" t="s">
        <v>470</v>
      </c>
    </row>
    <row r="2" spans="2:8" ht="15" customHeight="1" x14ac:dyDescent="0.3">
      <c r="E2" s="181"/>
    </row>
    <row r="3" spans="2:8" ht="45" customHeight="1" x14ac:dyDescent="0.5">
      <c r="B3" s="182" t="s">
        <v>412</v>
      </c>
      <c r="C3" s="183"/>
      <c r="D3" s="41" t="s">
        <v>406</v>
      </c>
      <c r="E3" s="102"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101"/>
    </row>
    <row r="4" spans="2:8" x14ac:dyDescent="0.3">
      <c r="B4" s="182" t="s">
        <v>468</v>
      </c>
      <c r="C4" s="183"/>
      <c r="D4" s="43" t="s">
        <v>512</v>
      </c>
      <c r="E4" s="96"/>
    </row>
    <row r="5" spans="2:8" x14ac:dyDescent="0.3">
      <c r="B5" s="182" t="s">
        <v>467</v>
      </c>
      <c r="C5" s="183"/>
      <c r="D5" s="43" t="s">
        <v>513</v>
      </c>
      <c r="E5" s="96"/>
    </row>
    <row r="6" spans="2:8" x14ac:dyDescent="0.3">
      <c r="B6" s="105"/>
      <c r="C6" s="105"/>
      <c r="E6" s="84" t="s">
        <v>442</v>
      </c>
    </row>
    <row r="7" spans="2:8" ht="139.5" customHeight="1" x14ac:dyDescent="0.3">
      <c r="B7" s="177" t="s">
        <v>475</v>
      </c>
      <c r="C7" s="186"/>
      <c r="D7" s="103" t="s">
        <v>541</v>
      </c>
      <c r="E7" s="83"/>
    </row>
    <row r="8" spans="2:8" x14ac:dyDescent="0.3">
      <c r="B8" s="39"/>
      <c r="C8" s="39"/>
      <c r="E8" s="84" t="s">
        <v>469</v>
      </c>
    </row>
    <row r="9" spans="2:8" ht="75" customHeight="1" x14ac:dyDescent="0.3">
      <c r="B9" s="177" t="s">
        <v>476</v>
      </c>
      <c r="C9" s="178"/>
      <c r="D9" s="103" t="s">
        <v>562</v>
      </c>
      <c r="E9" s="83"/>
    </row>
    <row r="10" spans="2:8" ht="60" customHeight="1" x14ac:dyDescent="0.3">
      <c r="B10" s="179" t="s">
        <v>346</v>
      </c>
      <c r="C10" s="178"/>
      <c r="D10" s="103" t="s">
        <v>517</v>
      </c>
      <c r="E10" s="83"/>
    </row>
    <row r="11" spans="2:8" x14ac:dyDescent="0.3">
      <c r="B11" s="39"/>
      <c r="C11" s="39"/>
      <c r="E11" s="85"/>
    </row>
    <row r="12" spans="2:8" ht="60" customHeight="1" x14ac:dyDescent="0.3">
      <c r="B12" s="38" t="s">
        <v>345</v>
      </c>
      <c r="C12" s="40" t="s">
        <v>344</v>
      </c>
      <c r="D12" s="42" t="s">
        <v>477</v>
      </c>
      <c r="E12" s="84" t="s">
        <v>376</v>
      </c>
    </row>
    <row r="13" spans="2:8" x14ac:dyDescent="0.3">
      <c r="B13" s="146">
        <v>43709</v>
      </c>
      <c r="C13" s="146">
        <v>43983</v>
      </c>
      <c r="D13" s="43" t="s">
        <v>563</v>
      </c>
      <c r="E13" s="85"/>
    </row>
    <row r="14" spans="2:8" x14ac:dyDescent="0.3">
      <c r="B14" s="146">
        <v>43709</v>
      </c>
      <c r="C14" s="146">
        <v>43983</v>
      </c>
      <c r="D14" s="43" t="s">
        <v>557</v>
      </c>
      <c r="E14" s="85"/>
    </row>
    <row r="15" spans="2:8" x14ac:dyDescent="0.3">
      <c r="B15" s="146">
        <v>43709</v>
      </c>
      <c r="C15" s="146">
        <v>43983</v>
      </c>
      <c r="D15" s="43" t="s">
        <v>558</v>
      </c>
      <c r="E15" s="85"/>
    </row>
    <row r="16" spans="2:8" x14ac:dyDescent="0.3">
      <c r="B16" s="146">
        <v>43709</v>
      </c>
      <c r="C16" s="146">
        <v>43983</v>
      </c>
      <c r="D16" s="43" t="s">
        <v>518</v>
      </c>
      <c r="E16" s="85"/>
    </row>
    <row r="17" spans="2:5" x14ac:dyDescent="0.3">
      <c r="B17" s="146">
        <v>43709</v>
      </c>
      <c r="C17" s="146">
        <v>43983</v>
      </c>
      <c r="D17" s="43" t="s">
        <v>519</v>
      </c>
      <c r="E17" s="85"/>
    </row>
    <row r="18" spans="2:5" x14ac:dyDescent="0.3">
      <c r="B18" s="146">
        <v>43709</v>
      </c>
      <c r="C18" s="146">
        <v>43983</v>
      </c>
      <c r="D18" s="43" t="s">
        <v>542</v>
      </c>
      <c r="E18" s="85"/>
    </row>
    <row r="19" spans="2:5" x14ac:dyDescent="0.3">
      <c r="B19" s="37"/>
      <c r="C19" s="37"/>
      <c r="D19" s="43"/>
      <c r="E19" s="85"/>
    </row>
    <row r="20" spans="2:5" x14ac:dyDescent="0.3">
      <c r="B20" s="37"/>
      <c r="C20" s="37"/>
      <c r="D20" s="43"/>
      <c r="E20" s="85"/>
    </row>
    <row r="21" spans="2:5" x14ac:dyDescent="0.3">
      <c r="B21" s="37"/>
      <c r="C21" s="37"/>
      <c r="D21" s="43"/>
      <c r="E21" s="85"/>
    </row>
    <row r="22" spans="2:5" x14ac:dyDescent="0.3">
      <c r="B22" s="37"/>
      <c r="C22" s="37"/>
      <c r="D22" s="43"/>
      <c r="E22" s="85"/>
    </row>
    <row r="23" spans="2:5" x14ac:dyDescent="0.3">
      <c r="B23" s="37"/>
      <c r="C23" s="37"/>
      <c r="D23" s="43"/>
      <c r="E23" s="85"/>
    </row>
    <row r="24" spans="2:5" x14ac:dyDescent="0.3">
      <c r="B24" s="37"/>
      <c r="C24" s="37"/>
      <c r="D24" s="43"/>
      <c r="E24" s="85"/>
    </row>
  </sheetData>
  <customSheetViews>
    <customSheetView guid="{D084C74A-34CE-4171-80D6-1BE5E86C1BB8}" scale="90" printArea="1">
      <selection activeCell="D12" sqref="D12"/>
      <pageMargins left="0.45" right="0.45" top="0.5" bottom="0.5" header="0.3" footer="0.05"/>
      <pageSetup scale="80" orientation="landscape" r:id="rId1"/>
      <headerFooter>
        <oddFooter>&amp;R&amp;P</oddFooter>
      </headerFooter>
    </customSheetView>
    <customSheetView guid="{44594B27-9C70-41F1-9630-666DBB02377F}" scale="90" topLeftCell="A8">
      <selection activeCell="D10" sqref="D1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4"/>
  <sheetViews>
    <sheetView zoomScale="90" zoomScaleNormal="90" workbookViewId="0">
      <selection activeCell="D21" sqref="D21"/>
    </sheetView>
  </sheetViews>
  <sheetFormatPr defaultRowHeight="14.4" x14ac:dyDescent="0.3"/>
  <cols>
    <col min="1" max="1" width="5.5546875" customWidth="1"/>
    <col min="2" max="3" width="18.77734375" customWidth="1"/>
    <col min="4" max="4" width="120.77734375" customWidth="1"/>
    <col min="5" max="5" width="145.77734375" style="95" customWidth="1"/>
  </cols>
  <sheetData>
    <row r="1" spans="2:8" ht="18.75" customHeight="1" x14ac:dyDescent="0.3">
      <c r="B1" s="173" t="s">
        <v>373</v>
      </c>
      <c r="C1" s="173"/>
      <c r="D1" s="173"/>
      <c r="E1" s="180" t="s">
        <v>470</v>
      </c>
    </row>
    <row r="2" spans="2:8" ht="15" customHeight="1" x14ac:dyDescent="0.3">
      <c r="E2" s="181"/>
    </row>
    <row r="3" spans="2:8" ht="30" customHeight="1" x14ac:dyDescent="0.5">
      <c r="B3" s="182" t="s">
        <v>411</v>
      </c>
      <c r="C3" s="183"/>
      <c r="D3" s="41" t="s">
        <v>407</v>
      </c>
      <c r="E3" s="102"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101"/>
    </row>
    <row r="4" spans="2:8" ht="15" customHeight="1" x14ac:dyDescent="0.3">
      <c r="B4" s="182" t="s">
        <v>468</v>
      </c>
      <c r="C4" s="183"/>
      <c r="D4" s="43" t="s">
        <v>512</v>
      </c>
      <c r="E4" s="96"/>
    </row>
    <row r="5" spans="2:8" x14ac:dyDescent="0.3">
      <c r="B5" s="182" t="s">
        <v>467</v>
      </c>
      <c r="C5" s="183"/>
      <c r="D5" s="43" t="s">
        <v>513</v>
      </c>
      <c r="E5" s="96"/>
    </row>
    <row r="6" spans="2:8" x14ac:dyDescent="0.3">
      <c r="B6" s="105"/>
      <c r="C6" s="105"/>
      <c r="E6" s="84" t="s">
        <v>442</v>
      </c>
    </row>
    <row r="7" spans="2:8" ht="139.5" customHeight="1" x14ac:dyDescent="0.3">
      <c r="B7" s="177" t="s">
        <v>475</v>
      </c>
      <c r="C7" s="186"/>
      <c r="D7" s="103" t="s">
        <v>549</v>
      </c>
      <c r="E7" s="83"/>
    </row>
    <row r="8" spans="2:8" x14ac:dyDescent="0.3">
      <c r="B8" s="39"/>
      <c r="C8" s="39"/>
      <c r="E8" s="84" t="s">
        <v>469</v>
      </c>
    </row>
    <row r="9" spans="2:8" ht="75" customHeight="1" x14ac:dyDescent="0.3">
      <c r="B9" s="177" t="s">
        <v>476</v>
      </c>
      <c r="C9" s="178"/>
      <c r="D9" s="103" t="s">
        <v>522</v>
      </c>
      <c r="E9" s="83"/>
    </row>
    <row r="10" spans="2:8" ht="60" customHeight="1" x14ac:dyDescent="0.3">
      <c r="B10" s="179" t="s">
        <v>346</v>
      </c>
      <c r="C10" s="178"/>
      <c r="D10" s="103" t="s">
        <v>520</v>
      </c>
      <c r="E10" s="83"/>
    </row>
    <row r="11" spans="2:8" x14ac:dyDescent="0.3">
      <c r="B11" s="39"/>
      <c r="C11" s="39"/>
      <c r="E11" s="85"/>
    </row>
    <row r="12" spans="2:8" ht="72" x14ac:dyDescent="0.3">
      <c r="B12" s="38" t="s">
        <v>345</v>
      </c>
      <c r="C12" s="40" t="s">
        <v>344</v>
      </c>
      <c r="D12" s="42" t="s">
        <v>477</v>
      </c>
      <c r="E12" s="84" t="s">
        <v>376</v>
      </c>
    </row>
    <row r="13" spans="2:8" x14ac:dyDescent="0.3">
      <c r="B13" s="146">
        <v>43709</v>
      </c>
      <c r="C13" s="146">
        <v>43983</v>
      </c>
      <c r="D13" s="43" t="s">
        <v>521</v>
      </c>
      <c r="E13" s="85"/>
    </row>
    <row r="14" spans="2:8" x14ac:dyDescent="0.3">
      <c r="B14" s="146">
        <v>43709</v>
      </c>
      <c r="C14" s="146">
        <v>43983</v>
      </c>
      <c r="D14" s="43" t="s">
        <v>552</v>
      </c>
      <c r="E14" s="85"/>
    </row>
    <row r="15" spans="2:8" x14ac:dyDescent="0.3">
      <c r="B15" s="146">
        <v>43709</v>
      </c>
      <c r="C15" s="146">
        <v>43983</v>
      </c>
      <c r="D15" s="43" t="s">
        <v>564</v>
      </c>
      <c r="E15" s="85"/>
    </row>
    <row r="16" spans="2:8" x14ac:dyDescent="0.3">
      <c r="B16" s="146">
        <v>43709</v>
      </c>
      <c r="C16" s="146">
        <v>43983</v>
      </c>
      <c r="D16" s="43" t="s">
        <v>565</v>
      </c>
      <c r="E16" s="85"/>
    </row>
    <row r="17" spans="2:5" x14ac:dyDescent="0.3">
      <c r="B17" s="146">
        <v>43709</v>
      </c>
      <c r="C17" s="146">
        <v>43983</v>
      </c>
      <c r="D17" s="43" t="s">
        <v>543</v>
      </c>
      <c r="E17" s="85"/>
    </row>
    <row r="18" spans="2:5" x14ac:dyDescent="0.3">
      <c r="B18" s="146">
        <v>43709</v>
      </c>
      <c r="C18" s="146">
        <v>43983</v>
      </c>
      <c r="D18" s="43" t="s">
        <v>554</v>
      </c>
      <c r="E18" s="85"/>
    </row>
    <row r="19" spans="2:5" x14ac:dyDescent="0.3">
      <c r="B19" s="146">
        <v>43709</v>
      </c>
      <c r="C19" s="146">
        <v>43983</v>
      </c>
      <c r="D19" s="43" t="s">
        <v>555</v>
      </c>
      <c r="E19" s="85"/>
    </row>
    <row r="20" spans="2:5" ht="28.8" x14ac:dyDescent="0.3">
      <c r="B20" s="146">
        <v>43709</v>
      </c>
      <c r="C20" s="146">
        <v>43983</v>
      </c>
      <c r="D20" s="43" t="s">
        <v>553</v>
      </c>
      <c r="E20" s="85"/>
    </row>
    <row r="21" spans="2:5" ht="43.2" x14ac:dyDescent="0.3">
      <c r="B21" s="146">
        <v>43709</v>
      </c>
      <c r="C21" s="146">
        <v>43983</v>
      </c>
      <c r="D21" s="43" t="s">
        <v>566</v>
      </c>
      <c r="E21" s="85"/>
    </row>
    <row r="22" spans="2:5" x14ac:dyDescent="0.3">
      <c r="B22" s="37"/>
      <c r="C22" s="37"/>
      <c r="D22" s="43"/>
      <c r="E22" s="85"/>
    </row>
    <row r="23" spans="2:5" x14ac:dyDescent="0.3">
      <c r="B23" s="37"/>
      <c r="C23" s="37"/>
      <c r="D23" s="43"/>
      <c r="E23" s="85"/>
    </row>
    <row r="24" spans="2:5" x14ac:dyDescent="0.3">
      <c r="B24" s="37"/>
      <c r="C24" s="37"/>
      <c r="D24" s="43"/>
      <c r="E24" s="85"/>
    </row>
  </sheetData>
  <customSheetViews>
    <customSheetView guid="{D084C74A-34CE-4171-80D6-1BE5E86C1BB8}" scale="90" printArea="1">
      <selection activeCell="D12" sqref="D12"/>
      <pageMargins left="0.45" right="0.45" top="0.5" bottom="0.5" header="0.3" footer="0.05"/>
      <pageSetup scale="80" orientation="landscape" r:id="rId1"/>
      <headerFooter>
        <oddFooter>&amp;R&amp;P</oddFooter>
      </headerFooter>
    </customSheetView>
    <customSheetView guid="{44594B27-9C70-41F1-9630-666DBB02377F}" scale="90" topLeftCell="A4">
      <selection activeCell="D10" sqref="D1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H24"/>
  <sheetViews>
    <sheetView topLeftCell="A10" zoomScale="90" zoomScaleNormal="90" workbookViewId="0">
      <selection activeCell="D17" sqref="D17"/>
    </sheetView>
  </sheetViews>
  <sheetFormatPr defaultRowHeight="14.4" x14ac:dyDescent="0.3"/>
  <cols>
    <col min="1" max="1" width="5.44140625" customWidth="1"/>
    <col min="2" max="3" width="18.77734375" customWidth="1"/>
    <col min="4" max="4" width="120.77734375" customWidth="1"/>
    <col min="5" max="5" width="145.77734375" style="95" customWidth="1"/>
  </cols>
  <sheetData>
    <row r="1" spans="2:8" ht="18.75" customHeight="1" x14ac:dyDescent="0.3">
      <c r="B1" s="173" t="s">
        <v>374</v>
      </c>
      <c r="C1" s="173"/>
      <c r="D1" s="173"/>
      <c r="E1" s="180" t="s">
        <v>470</v>
      </c>
    </row>
    <row r="2" spans="2:8" ht="15" customHeight="1" x14ac:dyDescent="0.3">
      <c r="E2" s="181"/>
    </row>
    <row r="3" spans="2:8" ht="45" customHeight="1" x14ac:dyDescent="0.5">
      <c r="B3" s="182" t="s">
        <v>410</v>
      </c>
      <c r="C3" s="183"/>
      <c r="D3" s="41" t="s">
        <v>408</v>
      </c>
      <c r="E3" s="102"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101"/>
    </row>
    <row r="4" spans="2:8" x14ac:dyDescent="0.3">
      <c r="B4" s="182" t="s">
        <v>468</v>
      </c>
      <c r="C4" s="183"/>
      <c r="D4" s="43" t="s">
        <v>512</v>
      </c>
      <c r="E4" s="96"/>
    </row>
    <row r="5" spans="2:8" x14ac:dyDescent="0.3">
      <c r="B5" s="182" t="s">
        <v>467</v>
      </c>
      <c r="C5" s="183"/>
      <c r="D5" s="43" t="s">
        <v>513</v>
      </c>
      <c r="E5" s="96"/>
    </row>
    <row r="6" spans="2:8" x14ac:dyDescent="0.3">
      <c r="B6" s="105"/>
      <c r="C6" s="105"/>
      <c r="E6" s="84" t="s">
        <v>442</v>
      </c>
    </row>
    <row r="7" spans="2:8" ht="139.5" customHeight="1" x14ac:dyDescent="0.3">
      <c r="B7" s="177" t="s">
        <v>475</v>
      </c>
      <c r="C7" s="186"/>
      <c r="D7" s="103" t="s">
        <v>567</v>
      </c>
      <c r="E7" s="83"/>
    </row>
    <row r="8" spans="2:8" x14ac:dyDescent="0.3">
      <c r="B8" s="39"/>
      <c r="C8" s="39"/>
      <c r="E8" s="84" t="s">
        <v>469</v>
      </c>
    </row>
    <row r="9" spans="2:8" ht="75" customHeight="1" x14ac:dyDescent="0.3">
      <c r="B9" s="177" t="s">
        <v>476</v>
      </c>
      <c r="C9" s="178"/>
      <c r="D9" s="103" t="s">
        <v>523</v>
      </c>
      <c r="E9" s="83"/>
    </row>
    <row r="10" spans="2:8" ht="60" customHeight="1" x14ac:dyDescent="0.3">
      <c r="B10" s="179" t="s">
        <v>346</v>
      </c>
      <c r="C10" s="178"/>
      <c r="D10" s="103" t="s">
        <v>524</v>
      </c>
      <c r="E10" s="83"/>
    </row>
    <row r="11" spans="2:8" x14ac:dyDescent="0.3">
      <c r="B11" s="39"/>
      <c r="C11" s="39"/>
      <c r="E11" s="85"/>
    </row>
    <row r="12" spans="2:8" ht="72" x14ac:dyDescent="0.3">
      <c r="B12" s="38" t="s">
        <v>345</v>
      </c>
      <c r="C12" s="40" t="s">
        <v>344</v>
      </c>
      <c r="D12" s="42" t="s">
        <v>477</v>
      </c>
      <c r="E12" s="84" t="s">
        <v>376</v>
      </c>
    </row>
    <row r="13" spans="2:8" x14ac:dyDescent="0.3">
      <c r="B13" s="146">
        <v>43709</v>
      </c>
      <c r="C13" s="146">
        <v>43983</v>
      </c>
      <c r="D13" s="43" t="s">
        <v>525</v>
      </c>
      <c r="E13" s="85"/>
    </row>
    <row r="14" spans="2:8" x14ac:dyDescent="0.3">
      <c r="B14" s="146">
        <v>43709</v>
      </c>
      <c r="C14" s="146">
        <v>43983</v>
      </c>
      <c r="D14" s="43" t="s">
        <v>527</v>
      </c>
      <c r="E14" s="85"/>
    </row>
    <row r="15" spans="2:8" x14ac:dyDescent="0.3">
      <c r="B15" s="146">
        <v>43727</v>
      </c>
      <c r="C15" s="146">
        <v>43983</v>
      </c>
      <c r="D15" s="43" t="s">
        <v>526</v>
      </c>
      <c r="E15" s="85"/>
    </row>
    <row r="16" spans="2:8" x14ac:dyDescent="0.3">
      <c r="B16" s="146">
        <v>43727</v>
      </c>
      <c r="C16" s="146">
        <v>43983</v>
      </c>
      <c r="D16" s="43" t="s">
        <v>544</v>
      </c>
      <c r="E16" s="85"/>
    </row>
    <row r="17" spans="2:5" x14ac:dyDescent="0.3">
      <c r="B17" s="146">
        <v>43709</v>
      </c>
      <c r="C17" s="146">
        <v>43983</v>
      </c>
      <c r="D17" s="43" t="s">
        <v>568</v>
      </c>
      <c r="E17" s="85"/>
    </row>
    <row r="18" spans="2:5" x14ac:dyDescent="0.3">
      <c r="B18" s="146">
        <v>43727</v>
      </c>
      <c r="C18" s="146">
        <v>43983</v>
      </c>
      <c r="D18" s="43" t="s">
        <v>545</v>
      </c>
      <c r="E18" s="85"/>
    </row>
    <row r="19" spans="2:5" x14ac:dyDescent="0.3">
      <c r="B19" s="37"/>
      <c r="C19" s="37"/>
      <c r="D19" s="43"/>
      <c r="E19" s="85"/>
    </row>
    <row r="20" spans="2:5" x14ac:dyDescent="0.3">
      <c r="B20" s="37"/>
      <c r="C20" s="37"/>
      <c r="D20" s="43"/>
      <c r="E20" s="85"/>
    </row>
    <row r="21" spans="2:5" x14ac:dyDescent="0.3">
      <c r="B21" s="37"/>
      <c r="C21" s="37"/>
      <c r="D21" s="43"/>
      <c r="E21" s="85"/>
    </row>
    <row r="22" spans="2:5" x14ac:dyDescent="0.3">
      <c r="B22" s="37"/>
      <c r="C22" s="37"/>
      <c r="D22" s="43"/>
      <c r="E22" s="85"/>
    </row>
    <row r="23" spans="2:5" x14ac:dyDescent="0.3">
      <c r="B23" s="37"/>
      <c r="C23" s="37"/>
      <c r="D23" s="43"/>
      <c r="E23" s="85"/>
    </row>
    <row r="24" spans="2:5" x14ac:dyDescent="0.3">
      <c r="B24" s="37"/>
      <c r="C24" s="37"/>
      <c r="D24" s="43"/>
      <c r="E24" s="85"/>
    </row>
  </sheetData>
  <customSheetViews>
    <customSheetView guid="{D084C74A-34CE-4171-80D6-1BE5E86C1BB8}" scale="90" printArea="1">
      <selection activeCell="D12" sqref="D12"/>
      <pageMargins left="0.45" right="0.45" top="0.5" bottom="0.5" header="0.3" footer="0.05"/>
      <pageSetup scale="80" orientation="landscape" r:id="rId1"/>
      <headerFooter>
        <oddFooter>&amp;R&amp;P</oddFooter>
      </headerFooter>
    </customSheetView>
    <customSheetView guid="{44594B27-9C70-41F1-9630-666DBB02377F}" scale="90">
      <selection activeCell="D10" sqref="D1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4"/>
  <sheetViews>
    <sheetView tabSelected="1" topLeftCell="A10" zoomScale="90" zoomScaleNormal="90" workbookViewId="0">
      <selection activeCell="B20" sqref="B20"/>
    </sheetView>
  </sheetViews>
  <sheetFormatPr defaultRowHeight="14.4" x14ac:dyDescent="0.3"/>
  <cols>
    <col min="1" max="1" width="5.5546875" customWidth="1"/>
    <col min="2" max="3" width="18.77734375" customWidth="1"/>
    <col min="4" max="4" width="120.77734375" customWidth="1"/>
    <col min="5" max="5" width="145.77734375" style="95" customWidth="1"/>
  </cols>
  <sheetData>
    <row r="1" spans="2:8" ht="18.75" customHeight="1" x14ac:dyDescent="0.3">
      <c r="B1" s="173" t="s">
        <v>375</v>
      </c>
      <c r="C1" s="173"/>
      <c r="D1" s="173"/>
      <c r="E1" s="180" t="s">
        <v>470</v>
      </c>
    </row>
    <row r="2" spans="2:8" ht="15" customHeight="1" x14ac:dyDescent="0.3">
      <c r="E2" s="181"/>
    </row>
    <row r="3" spans="2:8" ht="30" customHeight="1" x14ac:dyDescent="0.5">
      <c r="B3" s="182" t="s">
        <v>413</v>
      </c>
      <c r="C3" s="183"/>
      <c r="D3" s="41" t="s">
        <v>409</v>
      </c>
      <c r="E3" s="102" t="str">
        <f>D3</f>
        <v>The school creates a culture of partnership where families, community members and school staff work together to share in the responsibility for student academic progress and social-emotional growth and well-being.</v>
      </c>
      <c r="H3" s="101"/>
    </row>
    <row r="4" spans="2:8" x14ac:dyDescent="0.3">
      <c r="B4" s="182" t="s">
        <v>468</v>
      </c>
      <c r="C4" s="183"/>
      <c r="D4" s="43" t="s">
        <v>512</v>
      </c>
      <c r="E4" s="96"/>
    </row>
    <row r="5" spans="2:8" x14ac:dyDescent="0.3">
      <c r="B5" s="182" t="s">
        <v>467</v>
      </c>
      <c r="C5" s="183"/>
      <c r="D5" s="43" t="s">
        <v>513</v>
      </c>
      <c r="E5" s="96"/>
    </row>
    <row r="6" spans="2:8" x14ac:dyDescent="0.3">
      <c r="B6" s="105"/>
      <c r="C6" s="105"/>
      <c r="E6" s="84" t="s">
        <v>442</v>
      </c>
    </row>
    <row r="7" spans="2:8" ht="139.5" customHeight="1" x14ac:dyDescent="0.3">
      <c r="B7" s="177" t="s">
        <v>475</v>
      </c>
      <c r="C7" s="186"/>
      <c r="D7" s="103" t="s">
        <v>528</v>
      </c>
      <c r="E7" s="83"/>
    </row>
    <row r="8" spans="2:8" x14ac:dyDescent="0.3">
      <c r="B8" s="39"/>
      <c r="C8" s="39"/>
      <c r="E8" s="84" t="s">
        <v>469</v>
      </c>
    </row>
    <row r="9" spans="2:8" ht="75" customHeight="1" x14ac:dyDescent="0.3">
      <c r="B9" s="177" t="s">
        <v>476</v>
      </c>
      <c r="C9" s="178"/>
      <c r="D9" s="103" t="s">
        <v>548</v>
      </c>
      <c r="E9" s="83"/>
    </row>
    <row r="10" spans="2:8" ht="60" customHeight="1" x14ac:dyDescent="0.3">
      <c r="B10" s="179" t="s">
        <v>346</v>
      </c>
      <c r="C10" s="178"/>
      <c r="D10" s="103" t="s">
        <v>529</v>
      </c>
      <c r="E10" s="83"/>
    </row>
    <row r="11" spans="2:8" x14ac:dyDescent="0.3">
      <c r="B11" s="39"/>
      <c r="C11" s="39"/>
      <c r="E11" s="85"/>
    </row>
    <row r="12" spans="2:8" ht="72" x14ac:dyDescent="0.3">
      <c r="B12" s="38" t="s">
        <v>345</v>
      </c>
      <c r="C12" s="40" t="s">
        <v>344</v>
      </c>
      <c r="D12" s="42" t="s">
        <v>477</v>
      </c>
      <c r="E12" s="84" t="s">
        <v>376</v>
      </c>
    </row>
    <row r="13" spans="2:8" x14ac:dyDescent="0.3">
      <c r="B13" s="146">
        <v>43709</v>
      </c>
      <c r="C13" s="146">
        <v>43983</v>
      </c>
      <c r="D13" s="43" t="s">
        <v>532</v>
      </c>
      <c r="E13" s="85"/>
    </row>
    <row r="14" spans="2:8" ht="28.8" x14ac:dyDescent="0.3">
      <c r="B14" s="146">
        <v>43709</v>
      </c>
      <c r="C14" s="146">
        <v>43983</v>
      </c>
      <c r="D14" s="43" t="s">
        <v>569</v>
      </c>
      <c r="E14" s="85"/>
    </row>
    <row r="15" spans="2:8" x14ac:dyDescent="0.3">
      <c r="B15" s="146">
        <v>43709</v>
      </c>
      <c r="C15" s="146">
        <v>43983</v>
      </c>
      <c r="D15" s="43" t="s">
        <v>570</v>
      </c>
      <c r="E15" s="85"/>
    </row>
    <row r="16" spans="2:8" x14ac:dyDescent="0.3">
      <c r="B16" s="146">
        <v>43709</v>
      </c>
      <c r="C16" s="146">
        <v>43983</v>
      </c>
      <c r="D16" s="43" t="s">
        <v>530</v>
      </c>
      <c r="E16" s="85"/>
    </row>
    <row r="17" spans="2:5" x14ac:dyDescent="0.3">
      <c r="B17" s="146">
        <v>43709</v>
      </c>
      <c r="C17" s="146">
        <v>43983</v>
      </c>
      <c r="D17" s="43" t="s">
        <v>531</v>
      </c>
      <c r="E17" s="85"/>
    </row>
    <row r="18" spans="2:5" x14ac:dyDescent="0.3">
      <c r="B18" s="146">
        <v>43709</v>
      </c>
      <c r="C18" s="146">
        <v>43983</v>
      </c>
      <c r="D18" s="43" t="s">
        <v>546</v>
      </c>
      <c r="E18" s="85"/>
    </row>
    <row r="19" spans="2:5" ht="28.8" x14ac:dyDescent="0.3">
      <c r="B19" s="146">
        <v>43709</v>
      </c>
      <c r="C19" s="146">
        <v>43983</v>
      </c>
      <c r="D19" s="43" t="s">
        <v>547</v>
      </c>
      <c r="E19" s="85"/>
    </row>
    <row r="20" spans="2:5" x14ac:dyDescent="0.3">
      <c r="B20" s="37"/>
      <c r="C20" s="37"/>
      <c r="D20" s="43"/>
      <c r="E20" s="85"/>
    </row>
    <row r="21" spans="2:5" x14ac:dyDescent="0.3">
      <c r="B21" s="37"/>
      <c r="C21" s="37"/>
      <c r="D21" s="43"/>
      <c r="E21" s="85"/>
    </row>
    <row r="22" spans="2:5" x14ac:dyDescent="0.3">
      <c r="B22" s="37"/>
      <c r="C22" s="37"/>
      <c r="D22" s="43"/>
      <c r="E22" s="85"/>
    </row>
    <row r="23" spans="2:5" x14ac:dyDescent="0.3">
      <c r="B23" s="37"/>
      <c r="C23" s="37"/>
      <c r="D23" s="43"/>
      <c r="E23" s="85"/>
    </row>
    <row r="24" spans="2:5" x14ac:dyDescent="0.3">
      <c r="B24" s="37"/>
      <c r="C24" s="37"/>
      <c r="D24" s="43"/>
      <c r="E24" s="85"/>
    </row>
  </sheetData>
  <customSheetViews>
    <customSheetView guid="{D084C74A-34CE-4171-80D6-1BE5E86C1BB8}" scale="90" printArea="1">
      <selection activeCell="D12" sqref="D12"/>
      <pageMargins left="0.45" right="0.45" top="0.5" bottom="0.5" header="0.3" footer="0.05"/>
      <pageSetup scale="80" orientation="landscape" r:id="rId1"/>
      <headerFooter>
        <oddFooter>&amp;R&amp;P</oddFooter>
      </headerFooter>
    </customSheetView>
    <customSheetView guid="{44594B27-9C70-41F1-9630-666DBB02377F}" scale="90">
      <selection activeCell="D10" sqref="D1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21875" defaultRowHeight="14.4" x14ac:dyDescent="0.3"/>
  <cols>
    <col min="1" max="1" width="47.77734375" style="1" customWidth="1"/>
    <col min="2" max="16384" width="9.21875" style="1"/>
  </cols>
  <sheetData>
    <row r="2" spans="1:1" x14ac:dyDescent="0.3">
      <c r="A2" s="2" t="s">
        <v>8</v>
      </c>
    </row>
    <row r="3" spans="1:1" s="36" customFormat="1" x14ac:dyDescent="0.3">
      <c r="A3" s="35" t="s">
        <v>0</v>
      </c>
    </row>
    <row r="4" spans="1:1" ht="57.6" x14ac:dyDescent="0.3">
      <c r="A4" s="3" t="s">
        <v>9</v>
      </c>
    </row>
    <row r="5" spans="1:1" ht="57.6" x14ac:dyDescent="0.3">
      <c r="A5" s="3" t="s">
        <v>10</v>
      </c>
    </row>
    <row r="6" spans="1:1" ht="57.6" x14ac:dyDescent="0.3">
      <c r="A6" s="3" t="s">
        <v>11</v>
      </c>
    </row>
    <row r="7" spans="1:1" ht="57.6" x14ac:dyDescent="0.3">
      <c r="A7" s="3" t="s">
        <v>12</v>
      </c>
    </row>
    <row r="8" spans="1:1" ht="57.6" x14ac:dyDescent="0.3">
      <c r="A8" s="3" t="s">
        <v>13</v>
      </c>
    </row>
    <row r="9" spans="1:1" s="36" customFormat="1" x14ac:dyDescent="0.3">
      <c r="A9" s="35" t="s">
        <v>1</v>
      </c>
    </row>
    <row r="10" spans="1:1" ht="72" x14ac:dyDescent="0.3">
      <c r="A10" s="3" t="s">
        <v>14</v>
      </c>
    </row>
    <row r="11" spans="1:1" customFormat="1" ht="72" x14ac:dyDescent="0.3">
      <c r="A11" s="3" t="s">
        <v>15</v>
      </c>
    </row>
    <row r="12" spans="1:1" customFormat="1" ht="28.8" x14ac:dyDescent="0.3">
      <c r="A12" s="3" t="s">
        <v>16</v>
      </c>
    </row>
    <row r="13" spans="1:1" customFormat="1" ht="72" x14ac:dyDescent="0.3">
      <c r="A13" s="3" t="s">
        <v>17</v>
      </c>
    </row>
    <row r="14" spans="1:1" customFormat="1" ht="100.8" x14ac:dyDescent="0.3">
      <c r="A14" s="3" t="s">
        <v>18</v>
      </c>
    </row>
    <row r="15" spans="1:1" s="36" customFormat="1" x14ac:dyDescent="0.3">
      <c r="A15" s="35" t="s">
        <v>2</v>
      </c>
    </row>
    <row r="16" spans="1:1" ht="72" x14ac:dyDescent="0.3">
      <c r="A16" s="3" t="s">
        <v>19</v>
      </c>
    </row>
    <row r="17" spans="1:1" customFormat="1" ht="72" x14ac:dyDescent="0.3">
      <c r="A17" s="3" t="s">
        <v>20</v>
      </c>
    </row>
    <row r="18" spans="1:1" customFormat="1" ht="72" x14ac:dyDescent="0.3">
      <c r="A18" s="3" t="s">
        <v>21</v>
      </c>
    </row>
    <row r="19" spans="1:1" customFormat="1" ht="72" x14ac:dyDescent="0.3">
      <c r="A19" s="3" t="s">
        <v>22</v>
      </c>
    </row>
    <row r="20" spans="1:1" customFormat="1" ht="72" x14ac:dyDescent="0.3">
      <c r="A20" s="3" t="s">
        <v>23</v>
      </c>
    </row>
    <row r="21" spans="1:1" s="36" customFormat="1" x14ac:dyDescent="0.3">
      <c r="A21" s="35" t="s">
        <v>3</v>
      </c>
    </row>
    <row r="22" spans="1:1" ht="72" x14ac:dyDescent="0.3">
      <c r="A22" s="3" t="s">
        <v>24</v>
      </c>
    </row>
    <row r="23" spans="1:1" customFormat="1" ht="57.6" x14ac:dyDescent="0.3">
      <c r="A23" s="3" t="s">
        <v>25</v>
      </c>
    </row>
    <row r="24" spans="1:1" customFormat="1" ht="57.6" x14ac:dyDescent="0.3">
      <c r="A24" s="3" t="s">
        <v>26</v>
      </c>
    </row>
    <row r="25" spans="1:1" customFormat="1" ht="72" x14ac:dyDescent="0.3">
      <c r="A25" s="3" t="s">
        <v>27</v>
      </c>
    </row>
    <row r="26" spans="1:1" customFormat="1" ht="57.6" x14ac:dyDescent="0.3">
      <c r="A26" s="3" t="s">
        <v>28</v>
      </c>
    </row>
    <row r="27" spans="1:1" s="36" customFormat="1" x14ac:dyDescent="0.3">
      <c r="A27" s="35" t="s">
        <v>4</v>
      </c>
    </row>
    <row r="28" spans="1:1" ht="57.6" x14ac:dyDescent="0.3">
      <c r="A28" s="3" t="s">
        <v>29</v>
      </c>
    </row>
    <row r="29" spans="1:1" customFormat="1" ht="57.6" x14ac:dyDescent="0.3">
      <c r="A29" s="3" t="s">
        <v>30</v>
      </c>
    </row>
    <row r="30" spans="1:1" customFormat="1" ht="86.4" x14ac:dyDescent="0.3">
      <c r="A30" s="3" t="s">
        <v>31</v>
      </c>
    </row>
    <row r="31" spans="1:1" customFormat="1" ht="100.8" x14ac:dyDescent="0.3">
      <c r="A31" s="3" t="s">
        <v>32</v>
      </c>
    </row>
    <row r="32" spans="1:1" customFormat="1" ht="57.6" x14ac:dyDescent="0.3">
      <c r="A32" s="3" t="s">
        <v>33</v>
      </c>
    </row>
    <row r="33" spans="1:1" s="36" customFormat="1" x14ac:dyDescent="0.3">
      <c r="A33" s="35" t="s">
        <v>5</v>
      </c>
    </row>
    <row r="34" spans="1:1" ht="86.4" x14ac:dyDescent="0.3">
      <c r="A34" s="3" t="s">
        <v>34</v>
      </c>
    </row>
    <row r="35" spans="1:1" customFormat="1" ht="43.2" x14ac:dyDescent="0.3">
      <c r="A35" s="3" t="s">
        <v>35</v>
      </c>
    </row>
    <row r="36" spans="1:1" customFormat="1" ht="57.6" x14ac:dyDescent="0.3">
      <c r="A36" s="3" t="s">
        <v>36</v>
      </c>
    </row>
    <row r="37" spans="1:1" customFormat="1" ht="72" x14ac:dyDescent="0.3">
      <c r="A37" s="3" t="s">
        <v>37</v>
      </c>
    </row>
    <row r="38" spans="1:1" customFormat="1" ht="86.4" x14ac:dyDescent="0.3">
      <c r="A38" s="3" t="s">
        <v>38</v>
      </c>
    </row>
  </sheetData>
  <customSheetViews>
    <customSheetView guid="{D084C74A-34CE-4171-80D6-1BE5E86C1BB8}" scale="90" state="hidden">
      <pane ySplit="2" topLeftCell="A11" activePane="bottomLeft" state="frozen"/>
      <selection pane="bottomLeft" activeCell="A11" sqref="A11"/>
      <pageMargins left="0.7" right="0.7" top="0.75" bottom="0.75" header="0.3" footer="0.05"/>
      <pageSetup orientation="landscape" r:id="rId1"/>
      <headerFooter>
        <oddFooter>&amp;R&amp;P</oddFooter>
      </headerFooter>
    </customSheetView>
    <customSheetView guid="{44594B27-9C70-41F1-9630-666DBB02377F}" scale="90" state="hidden">
      <pane ySplit="2" topLeftCell="A11" activePane="bottomLeft" state="frozen"/>
      <selection pane="bottomLeft" activeCell="A11" sqref="A11"/>
      <pageMargins left="0.7" right="0.7" top="0.75" bottom="0.75" header="0.3" footer="0.05"/>
      <pageSetup orientation="landscape" r:id="rId2"/>
      <headerFooter>
        <oddFooter>&amp;R&amp;P</oddFooter>
      </headerFooter>
    </customSheetView>
  </customSheetViews>
  <pageMargins left="0.7" right="0.7" top="0.75" bottom="0.75" header="0.3" footer="0.05"/>
  <pageSetup orientation="landscape"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7734375" defaultRowHeight="13.2" x14ac:dyDescent="0.25"/>
  <cols>
    <col min="1" max="1" width="15.77734375" style="82" bestFit="1" customWidth="1"/>
    <col min="2" max="2" width="43.77734375" style="33" bestFit="1" customWidth="1"/>
    <col min="3" max="3" width="11.77734375" style="34" bestFit="1" customWidth="1"/>
    <col min="4" max="4" width="17.5546875" style="34" bestFit="1" customWidth="1"/>
    <col min="5" max="5" width="12.21875" style="6" bestFit="1" customWidth="1"/>
    <col min="6" max="6" width="10.77734375" style="32" bestFit="1" customWidth="1"/>
    <col min="7" max="7" width="12.44140625" style="6" customWidth="1"/>
    <col min="8" max="8" width="6.44140625" style="6" customWidth="1"/>
    <col min="9" max="9" width="20.21875" style="5" customWidth="1"/>
    <col min="10" max="10" width="14.44140625" style="5" customWidth="1"/>
    <col min="11" max="16384" width="8.77734375" style="6"/>
  </cols>
  <sheetData>
    <row r="1" spans="1:10" x14ac:dyDescent="0.25">
      <c r="A1" s="187" t="s">
        <v>184</v>
      </c>
      <c r="B1" s="187"/>
      <c r="C1" s="187"/>
      <c r="D1" s="187"/>
      <c r="E1" s="187"/>
      <c r="F1" s="187"/>
      <c r="G1" s="4"/>
      <c r="H1" s="4"/>
    </row>
    <row r="2" spans="1:10" s="13" customFormat="1" ht="39.6" x14ac:dyDescent="0.25">
      <c r="A2" s="76" t="s">
        <v>185</v>
      </c>
      <c r="B2" s="7" t="s">
        <v>186</v>
      </c>
      <c r="C2" s="8" t="s">
        <v>7</v>
      </c>
      <c r="D2" s="8" t="s">
        <v>187</v>
      </c>
      <c r="E2" s="8" t="s">
        <v>188</v>
      </c>
      <c r="F2" s="9" t="s">
        <v>189</v>
      </c>
      <c r="G2" s="10" t="s">
        <v>190</v>
      </c>
      <c r="H2" s="11"/>
      <c r="I2" s="12" t="s">
        <v>191</v>
      </c>
      <c r="J2" s="12" t="s">
        <v>192</v>
      </c>
    </row>
    <row r="3" spans="1:10" ht="12.75" customHeight="1" x14ac:dyDescent="0.25">
      <c r="A3" s="77" t="s">
        <v>39</v>
      </c>
      <c r="B3" s="14" t="s">
        <v>40</v>
      </c>
      <c r="C3" s="15">
        <v>15</v>
      </c>
      <c r="D3" s="16">
        <v>13</v>
      </c>
      <c r="E3" s="17" t="s">
        <v>193</v>
      </c>
      <c r="F3" s="18">
        <v>0.15</v>
      </c>
      <c r="G3" s="19"/>
      <c r="H3" s="20"/>
      <c r="I3" s="21" t="s">
        <v>194</v>
      </c>
      <c r="J3" s="22">
        <v>0.05</v>
      </c>
    </row>
    <row r="4" spans="1:10" ht="12.75" customHeight="1" x14ac:dyDescent="0.25">
      <c r="A4" s="75" t="s">
        <v>195</v>
      </c>
      <c r="B4" s="23" t="s">
        <v>196</v>
      </c>
      <c r="C4" s="15">
        <v>1</v>
      </c>
      <c r="D4" s="16">
        <v>1</v>
      </c>
      <c r="E4" s="17" t="s">
        <v>197</v>
      </c>
      <c r="F4" s="18">
        <v>0.15</v>
      </c>
      <c r="G4" s="24"/>
      <c r="H4" s="20"/>
      <c r="I4" s="21" t="s">
        <v>198</v>
      </c>
      <c r="J4" s="22">
        <v>0.06</v>
      </c>
    </row>
    <row r="5" spans="1:10" x14ac:dyDescent="0.25">
      <c r="A5" s="78" t="s">
        <v>41</v>
      </c>
      <c r="B5" s="25" t="s">
        <v>42</v>
      </c>
      <c r="C5" s="16">
        <v>3</v>
      </c>
      <c r="D5" s="16">
        <v>1</v>
      </c>
      <c r="E5" s="17" t="s">
        <v>199</v>
      </c>
      <c r="F5" s="18">
        <v>0.06</v>
      </c>
      <c r="G5" s="19"/>
      <c r="I5" s="21" t="s">
        <v>200</v>
      </c>
      <c r="J5" s="22">
        <v>7.0000000000000007E-2</v>
      </c>
    </row>
    <row r="6" spans="1:10" ht="12.75" customHeight="1" x14ac:dyDescent="0.25">
      <c r="A6" s="77" t="s">
        <v>43</v>
      </c>
      <c r="B6" s="26" t="s">
        <v>44</v>
      </c>
      <c r="C6" s="15">
        <v>10</v>
      </c>
      <c r="D6" s="15">
        <v>8</v>
      </c>
      <c r="E6" s="27" t="s">
        <v>201</v>
      </c>
      <c r="F6" s="18">
        <v>0.15</v>
      </c>
      <c r="G6" s="28"/>
      <c r="H6" s="20"/>
      <c r="I6" s="21" t="s">
        <v>202</v>
      </c>
      <c r="J6" s="22">
        <v>0.08</v>
      </c>
    </row>
    <row r="7" spans="1:10" ht="12.75" customHeight="1" x14ac:dyDescent="0.25">
      <c r="A7" s="77" t="s">
        <v>45</v>
      </c>
      <c r="B7" s="14" t="s">
        <v>46</v>
      </c>
      <c r="C7" s="15">
        <v>3</v>
      </c>
      <c r="D7" s="16">
        <v>1</v>
      </c>
      <c r="E7" s="17" t="s">
        <v>199</v>
      </c>
      <c r="F7" s="18">
        <v>0.06</v>
      </c>
      <c r="G7" s="19"/>
      <c r="H7" s="20"/>
      <c r="I7" s="21" t="s">
        <v>203</v>
      </c>
      <c r="J7" s="22">
        <v>0.09</v>
      </c>
    </row>
    <row r="8" spans="1:10" ht="12.75" customHeight="1" x14ac:dyDescent="0.25">
      <c r="A8" s="77" t="s">
        <v>47</v>
      </c>
      <c r="B8" s="14" t="s">
        <v>48</v>
      </c>
      <c r="C8" s="15">
        <v>4</v>
      </c>
      <c r="D8" s="16">
        <v>1</v>
      </c>
      <c r="E8" s="17" t="s">
        <v>204</v>
      </c>
      <c r="F8" s="18">
        <v>0.05</v>
      </c>
      <c r="G8" s="19"/>
      <c r="H8" s="20"/>
      <c r="I8" s="21" t="s">
        <v>205</v>
      </c>
      <c r="J8" s="22">
        <v>0.1</v>
      </c>
    </row>
    <row r="9" spans="1:10" ht="12.75" customHeight="1" x14ac:dyDescent="0.25">
      <c r="A9" s="77" t="s">
        <v>49</v>
      </c>
      <c r="B9" s="14" t="s">
        <v>50</v>
      </c>
      <c r="C9" s="15">
        <v>7</v>
      </c>
      <c r="D9" s="16">
        <v>4</v>
      </c>
      <c r="E9" s="17" t="s">
        <v>206</v>
      </c>
      <c r="F9" s="18">
        <v>0.11</v>
      </c>
      <c r="G9" s="19"/>
      <c r="H9" s="20"/>
      <c r="I9" s="21" t="s">
        <v>207</v>
      </c>
      <c r="J9" s="22">
        <v>0.11</v>
      </c>
    </row>
    <row r="10" spans="1:10" ht="12.75" customHeight="1" x14ac:dyDescent="0.25">
      <c r="A10" s="77" t="s">
        <v>51</v>
      </c>
      <c r="B10" s="14" t="s">
        <v>52</v>
      </c>
      <c r="C10" s="15">
        <v>6</v>
      </c>
      <c r="D10" s="16">
        <v>1</v>
      </c>
      <c r="E10" s="17" t="s">
        <v>208</v>
      </c>
      <c r="F10" s="18">
        <v>0.05</v>
      </c>
      <c r="G10" s="19"/>
      <c r="H10" s="20"/>
      <c r="I10" s="21" t="s">
        <v>209</v>
      </c>
      <c r="J10" s="22">
        <v>0.12</v>
      </c>
    </row>
    <row r="11" spans="1:10" ht="12.75" customHeight="1" x14ac:dyDescent="0.25">
      <c r="A11" s="77" t="s">
        <v>53</v>
      </c>
      <c r="B11" s="14" t="s">
        <v>54</v>
      </c>
      <c r="C11" s="15">
        <v>9</v>
      </c>
      <c r="D11" s="16">
        <v>2</v>
      </c>
      <c r="E11" s="17" t="s">
        <v>210</v>
      </c>
      <c r="F11" s="18">
        <v>0.05</v>
      </c>
      <c r="G11" s="19" t="s">
        <v>6</v>
      </c>
      <c r="H11" s="20"/>
      <c r="I11" s="21" t="s">
        <v>211</v>
      </c>
      <c r="J11" s="22">
        <v>0.13</v>
      </c>
    </row>
    <row r="12" spans="1:10" ht="12.75" customHeight="1" x14ac:dyDescent="0.25">
      <c r="A12" s="77" t="s">
        <v>55</v>
      </c>
      <c r="B12" s="14" t="s">
        <v>56</v>
      </c>
      <c r="C12" s="15">
        <v>1</v>
      </c>
      <c r="D12" s="16">
        <v>1</v>
      </c>
      <c r="E12" s="17" t="s">
        <v>197</v>
      </c>
      <c r="F12" s="18">
        <v>0.15</v>
      </c>
      <c r="G12" s="19"/>
      <c r="H12" s="20"/>
      <c r="I12" s="21" t="s">
        <v>212</v>
      </c>
      <c r="J12" s="22">
        <v>0.14000000000000001</v>
      </c>
    </row>
    <row r="13" spans="1:10" ht="12.75" customHeight="1" x14ac:dyDescent="0.25">
      <c r="A13" s="77" t="s">
        <v>57</v>
      </c>
      <c r="B13" s="14" t="s">
        <v>58</v>
      </c>
      <c r="C13" s="15">
        <v>13</v>
      </c>
      <c r="D13" s="16">
        <v>4</v>
      </c>
      <c r="E13" s="17" t="s">
        <v>213</v>
      </c>
      <c r="F13" s="18">
        <v>0.06</v>
      </c>
      <c r="G13" s="19"/>
      <c r="H13" s="20"/>
      <c r="I13" s="21" t="s">
        <v>214</v>
      </c>
      <c r="J13" s="22">
        <v>0.15</v>
      </c>
    </row>
    <row r="14" spans="1:10" ht="12.75" customHeight="1" x14ac:dyDescent="0.25">
      <c r="A14" s="77" t="s">
        <v>59</v>
      </c>
      <c r="B14" s="14" t="s">
        <v>60</v>
      </c>
      <c r="C14" s="15">
        <v>4</v>
      </c>
      <c r="D14" s="16">
        <v>1</v>
      </c>
      <c r="E14" s="17" t="s">
        <v>204</v>
      </c>
      <c r="F14" s="18">
        <v>0.05</v>
      </c>
      <c r="G14" s="19"/>
      <c r="H14" s="20"/>
    </row>
    <row r="15" spans="1:10" x14ac:dyDescent="0.25">
      <c r="A15" s="77" t="s">
        <v>61</v>
      </c>
      <c r="B15" s="14" t="s">
        <v>215</v>
      </c>
      <c r="C15" s="15">
        <v>3</v>
      </c>
      <c r="D15" s="16">
        <v>1</v>
      </c>
      <c r="E15" s="17" t="s">
        <v>199</v>
      </c>
      <c r="F15" s="18">
        <v>0.06</v>
      </c>
      <c r="G15" s="19"/>
      <c r="H15" s="20"/>
    </row>
    <row r="16" spans="1:10" x14ac:dyDescent="0.25">
      <c r="A16" s="77" t="s">
        <v>62</v>
      </c>
      <c r="B16" s="14" t="s">
        <v>63</v>
      </c>
      <c r="C16" s="15">
        <v>4</v>
      </c>
      <c r="D16" s="16">
        <v>1</v>
      </c>
      <c r="E16" s="17" t="s">
        <v>204</v>
      </c>
      <c r="F16" s="18">
        <v>0.05</v>
      </c>
      <c r="G16" s="19"/>
      <c r="H16" s="20"/>
    </row>
    <row r="17" spans="1:8" x14ac:dyDescent="0.25">
      <c r="A17" s="77" t="s">
        <v>64</v>
      </c>
      <c r="B17" s="14" t="s">
        <v>65</v>
      </c>
      <c r="C17" s="15">
        <v>3</v>
      </c>
      <c r="D17" s="16">
        <v>1</v>
      </c>
      <c r="E17" s="17" t="s">
        <v>199</v>
      </c>
      <c r="F17" s="18">
        <v>0.06</v>
      </c>
      <c r="G17" s="19"/>
      <c r="H17" s="20"/>
    </row>
    <row r="18" spans="1:8" x14ac:dyDescent="0.25">
      <c r="A18" s="78" t="s">
        <v>66</v>
      </c>
      <c r="B18" s="25" t="s">
        <v>67</v>
      </c>
      <c r="C18" s="16">
        <v>6</v>
      </c>
      <c r="D18" s="16">
        <v>2</v>
      </c>
      <c r="E18" s="17" t="s">
        <v>199</v>
      </c>
      <c r="F18" s="18">
        <v>0.06</v>
      </c>
      <c r="G18" s="19"/>
    </row>
    <row r="19" spans="1:8" x14ac:dyDescent="0.25">
      <c r="A19" s="77" t="s">
        <v>68</v>
      </c>
      <c r="B19" s="14" t="s">
        <v>69</v>
      </c>
      <c r="C19" s="15">
        <v>3</v>
      </c>
      <c r="D19" s="16">
        <v>1</v>
      </c>
      <c r="E19" s="17" t="s">
        <v>199</v>
      </c>
      <c r="F19" s="18">
        <v>0.06</v>
      </c>
      <c r="G19" s="19"/>
      <c r="H19" s="20"/>
    </row>
    <row r="20" spans="1:8" x14ac:dyDescent="0.25">
      <c r="A20" s="77" t="s">
        <v>70</v>
      </c>
      <c r="B20" s="14" t="s">
        <v>71</v>
      </c>
      <c r="C20" s="15">
        <v>6</v>
      </c>
      <c r="D20" s="16">
        <v>1</v>
      </c>
      <c r="E20" s="17" t="s">
        <v>208</v>
      </c>
      <c r="F20" s="18">
        <v>0.05</v>
      </c>
      <c r="G20" s="19"/>
      <c r="H20" s="20"/>
    </row>
    <row r="21" spans="1:8" x14ac:dyDescent="0.25">
      <c r="A21" s="77" t="s">
        <v>72</v>
      </c>
      <c r="B21" s="14" t="s">
        <v>73</v>
      </c>
      <c r="C21" s="15">
        <v>4</v>
      </c>
      <c r="D21" s="16">
        <v>1</v>
      </c>
      <c r="E21" s="17" t="s">
        <v>204</v>
      </c>
      <c r="F21" s="18">
        <v>0.05</v>
      </c>
      <c r="G21" s="19"/>
      <c r="H21" s="20"/>
    </row>
    <row r="22" spans="1:8" x14ac:dyDescent="0.25">
      <c r="A22" s="77" t="s">
        <v>74</v>
      </c>
      <c r="B22" s="14" t="s">
        <v>75</v>
      </c>
      <c r="C22" s="15">
        <v>6</v>
      </c>
      <c r="D22" s="16">
        <v>1</v>
      </c>
      <c r="E22" s="17" t="s">
        <v>208</v>
      </c>
      <c r="F22" s="18">
        <v>0.05</v>
      </c>
      <c r="G22" s="19"/>
      <c r="H22" s="20"/>
    </row>
    <row r="23" spans="1:8" x14ac:dyDescent="0.25">
      <c r="A23" s="77" t="s">
        <v>76</v>
      </c>
      <c r="B23" s="14" t="s">
        <v>77</v>
      </c>
      <c r="C23" s="15">
        <v>7</v>
      </c>
      <c r="D23" s="16">
        <v>6</v>
      </c>
      <c r="E23" s="17" t="s">
        <v>216</v>
      </c>
      <c r="F23" s="18">
        <v>0.15</v>
      </c>
      <c r="G23" s="19"/>
      <c r="H23" s="20"/>
    </row>
    <row r="24" spans="1:8" x14ac:dyDescent="0.25">
      <c r="A24" s="77" t="s">
        <v>78</v>
      </c>
      <c r="B24" s="14" t="s">
        <v>79</v>
      </c>
      <c r="C24" s="15">
        <v>56</v>
      </c>
      <c r="D24" s="16">
        <v>44</v>
      </c>
      <c r="E24" s="17" t="s">
        <v>217</v>
      </c>
      <c r="F24" s="18">
        <v>0.15</v>
      </c>
      <c r="G24" s="19" t="s">
        <v>6</v>
      </c>
      <c r="H24" s="20"/>
    </row>
    <row r="25" spans="1:8" x14ac:dyDescent="0.25">
      <c r="A25" s="75" t="s">
        <v>80</v>
      </c>
      <c r="B25" s="23" t="s">
        <v>218</v>
      </c>
      <c r="C25" s="15">
        <v>1</v>
      </c>
      <c r="D25" s="16">
        <v>1</v>
      </c>
      <c r="E25" s="17" t="s">
        <v>197</v>
      </c>
      <c r="F25" s="18">
        <v>0.15</v>
      </c>
      <c r="G25" s="24"/>
      <c r="H25" s="20"/>
    </row>
    <row r="26" spans="1:8" x14ac:dyDescent="0.25">
      <c r="A26" s="79" t="s">
        <v>81</v>
      </c>
      <c r="B26" s="29" t="s">
        <v>219</v>
      </c>
      <c r="C26" s="15">
        <v>1</v>
      </c>
      <c r="D26" s="16">
        <v>1</v>
      </c>
      <c r="E26" s="17" t="s">
        <v>197</v>
      </c>
      <c r="F26" s="18">
        <v>0.15</v>
      </c>
      <c r="G26" s="24"/>
      <c r="H26" s="20"/>
    </row>
    <row r="27" spans="1:8" x14ac:dyDescent="0.25">
      <c r="A27" s="75" t="s">
        <v>82</v>
      </c>
      <c r="B27" s="23" t="s">
        <v>220</v>
      </c>
      <c r="C27" s="15">
        <v>1</v>
      </c>
      <c r="D27" s="16">
        <v>1</v>
      </c>
      <c r="E27" s="17" t="s">
        <v>197</v>
      </c>
      <c r="F27" s="18">
        <v>0.15</v>
      </c>
      <c r="G27" s="24"/>
      <c r="H27" s="20"/>
    </row>
    <row r="28" spans="1:8" x14ac:dyDescent="0.25">
      <c r="A28" s="77" t="s">
        <v>83</v>
      </c>
      <c r="B28" s="14" t="s">
        <v>84</v>
      </c>
      <c r="C28" s="15">
        <v>4</v>
      </c>
      <c r="D28" s="16">
        <v>2</v>
      </c>
      <c r="E28" s="17" t="s">
        <v>221</v>
      </c>
      <c r="F28" s="18">
        <v>0.1</v>
      </c>
      <c r="G28" s="19"/>
      <c r="H28" s="20"/>
    </row>
    <row r="29" spans="1:8" x14ac:dyDescent="0.25">
      <c r="A29" s="77" t="s">
        <v>85</v>
      </c>
      <c r="B29" s="14" t="s">
        <v>86</v>
      </c>
      <c r="C29" s="15">
        <v>13</v>
      </c>
      <c r="D29" s="16">
        <v>1</v>
      </c>
      <c r="E29" s="17" t="s">
        <v>222</v>
      </c>
      <c r="F29" s="18">
        <v>0.05</v>
      </c>
      <c r="G29" s="19"/>
      <c r="H29" s="20"/>
    </row>
    <row r="30" spans="1:8" x14ac:dyDescent="0.25">
      <c r="A30" s="77" t="s">
        <v>87</v>
      </c>
      <c r="B30" s="14" t="s">
        <v>88</v>
      </c>
      <c r="C30" s="15">
        <v>2</v>
      </c>
      <c r="D30" s="16">
        <v>1</v>
      </c>
      <c r="E30" s="17" t="s">
        <v>221</v>
      </c>
      <c r="F30" s="18">
        <v>0.1</v>
      </c>
      <c r="G30" s="19"/>
      <c r="H30" s="20"/>
    </row>
    <row r="31" spans="1:8" x14ac:dyDescent="0.25">
      <c r="A31" s="77" t="s">
        <v>89</v>
      </c>
      <c r="B31" s="14" t="s">
        <v>90</v>
      </c>
      <c r="C31" s="15">
        <v>2</v>
      </c>
      <c r="D31" s="16">
        <v>1</v>
      </c>
      <c r="E31" s="17" t="s">
        <v>221</v>
      </c>
      <c r="F31" s="18">
        <v>0.1</v>
      </c>
      <c r="G31" s="19"/>
      <c r="H31" s="20"/>
    </row>
    <row r="32" spans="1:8" x14ac:dyDescent="0.25">
      <c r="A32" s="77" t="s">
        <v>91</v>
      </c>
      <c r="B32" s="14" t="s">
        <v>92</v>
      </c>
      <c r="C32" s="15">
        <v>3</v>
      </c>
      <c r="D32" s="16">
        <v>1</v>
      </c>
      <c r="E32" s="17" t="s">
        <v>199</v>
      </c>
      <c r="F32" s="18">
        <v>0.06</v>
      </c>
      <c r="G32" s="19"/>
      <c r="H32" s="20"/>
    </row>
    <row r="33" spans="1:8" x14ac:dyDescent="0.25">
      <c r="A33" s="77" t="s">
        <v>93</v>
      </c>
      <c r="B33" s="14" t="s">
        <v>94</v>
      </c>
      <c r="C33" s="15">
        <v>5</v>
      </c>
      <c r="D33" s="16">
        <v>1</v>
      </c>
      <c r="E33" s="17" t="s">
        <v>223</v>
      </c>
      <c r="F33" s="18">
        <v>0.05</v>
      </c>
      <c r="G33" s="19"/>
      <c r="H33" s="20"/>
    </row>
    <row r="34" spans="1:8" x14ac:dyDescent="0.25">
      <c r="A34" s="77" t="s">
        <v>95</v>
      </c>
      <c r="B34" s="14" t="s">
        <v>96</v>
      </c>
      <c r="C34" s="15">
        <v>6</v>
      </c>
      <c r="D34" s="16">
        <v>5</v>
      </c>
      <c r="E34" s="17" t="s">
        <v>224</v>
      </c>
      <c r="F34" s="18">
        <v>0.15</v>
      </c>
      <c r="G34" s="19"/>
      <c r="H34" s="20"/>
    </row>
    <row r="35" spans="1:8" x14ac:dyDescent="0.25">
      <c r="A35" s="77" t="s">
        <v>97</v>
      </c>
      <c r="B35" s="14" t="s">
        <v>98</v>
      </c>
      <c r="C35" s="15">
        <v>2</v>
      </c>
      <c r="D35" s="16">
        <v>1</v>
      </c>
      <c r="E35" s="17" t="s">
        <v>221</v>
      </c>
      <c r="F35" s="18">
        <v>0.1</v>
      </c>
      <c r="G35" s="19"/>
      <c r="H35" s="20"/>
    </row>
    <row r="36" spans="1:8" x14ac:dyDescent="0.25">
      <c r="A36" s="77" t="s">
        <v>99</v>
      </c>
      <c r="B36" s="14" t="s">
        <v>100</v>
      </c>
      <c r="C36" s="15">
        <v>4</v>
      </c>
      <c r="D36" s="16">
        <v>1</v>
      </c>
      <c r="E36" s="17" t="s">
        <v>204</v>
      </c>
      <c r="F36" s="18">
        <v>0.05</v>
      </c>
      <c r="G36" s="19"/>
      <c r="H36" s="20"/>
    </row>
    <row r="37" spans="1:8" x14ac:dyDescent="0.25">
      <c r="A37" s="77" t="s">
        <v>101</v>
      </c>
      <c r="B37" s="14" t="s">
        <v>102</v>
      </c>
      <c r="C37" s="15">
        <v>4</v>
      </c>
      <c r="D37" s="16">
        <v>1</v>
      </c>
      <c r="E37" s="17" t="s">
        <v>204</v>
      </c>
      <c r="F37" s="18">
        <v>0.05</v>
      </c>
      <c r="G37" s="19"/>
      <c r="H37" s="20"/>
    </row>
    <row r="38" spans="1:8" x14ac:dyDescent="0.25">
      <c r="A38" s="77" t="s">
        <v>103</v>
      </c>
      <c r="B38" s="14" t="s">
        <v>104</v>
      </c>
      <c r="C38" s="15">
        <v>3</v>
      </c>
      <c r="D38" s="16">
        <v>1</v>
      </c>
      <c r="E38" s="17" t="s">
        <v>199</v>
      </c>
      <c r="F38" s="18">
        <v>0.06</v>
      </c>
      <c r="G38" s="19"/>
      <c r="H38" s="20"/>
    </row>
    <row r="39" spans="1:8" x14ac:dyDescent="0.25">
      <c r="A39" s="77" t="s">
        <v>105</v>
      </c>
      <c r="B39" s="14" t="s">
        <v>106</v>
      </c>
      <c r="C39" s="15">
        <v>62</v>
      </c>
      <c r="D39" s="16">
        <v>50</v>
      </c>
      <c r="E39" s="17" t="s">
        <v>225</v>
      </c>
      <c r="F39" s="18">
        <v>0.15</v>
      </c>
      <c r="G39" s="19" t="s">
        <v>6</v>
      </c>
      <c r="H39" s="20"/>
    </row>
    <row r="40" spans="1:8" x14ac:dyDescent="0.25">
      <c r="A40" s="77" t="s">
        <v>107</v>
      </c>
      <c r="B40" s="14" t="s">
        <v>108</v>
      </c>
      <c r="C40" s="15">
        <v>6</v>
      </c>
      <c r="D40" s="16">
        <v>5</v>
      </c>
      <c r="E40" s="17" t="s">
        <v>224</v>
      </c>
      <c r="F40" s="18">
        <v>0.15</v>
      </c>
      <c r="G40" s="19" t="s">
        <v>6</v>
      </c>
      <c r="H40" s="20"/>
    </row>
    <row r="41" spans="1:8" x14ac:dyDescent="0.25">
      <c r="A41" s="77" t="s">
        <v>109</v>
      </c>
      <c r="B41" s="14" t="s">
        <v>110</v>
      </c>
      <c r="C41" s="15">
        <v>12</v>
      </c>
      <c r="D41" s="16">
        <v>6</v>
      </c>
      <c r="E41" s="17" t="s">
        <v>221</v>
      </c>
      <c r="F41" s="18">
        <v>0.1</v>
      </c>
      <c r="G41" s="19" t="s">
        <v>6</v>
      </c>
      <c r="H41" s="20"/>
    </row>
    <row r="42" spans="1:8" x14ac:dyDescent="0.25">
      <c r="A42" s="77" t="s">
        <v>111</v>
      </c>
      <c r="B42" s="14" t="s">
        <v>112</v>
      </c>
      <c r="C42" s="15">
        <v>5</v>
      </c>
      <c r="D42" s="16">
        <v>3</v>
      </c>
      <c r="E42" s="17" t="s">
        <v>226</v>
      </c>
      <c r="F42" s="18">
        <v>0.12</v>
      </c>
      <c r="G42" s="19"/>
      <c r="H42" s="20"/>
    </row>
    <row r="43" spans="1:8" x14ac:dyDescent="0.25">
      <c r="A43" s="77" t="s">
        <v>113</v>
      </c>
      <c r="B43" s="14" t="s">
        <v>114</v>
      </c>
      <c r="C43" s="15">
        <v>4</v>
      </c>
      <c r="D43" s="16">
        <v>1</v>
      </c>
      <c r="E43" s="17" t="s">
        <v>204</v>
      </c>
      <c r="F43" s="18">
        <v>0.05</v>
      </c>
      <c r="G43" s="19"/>
      <c r="H43" s="20"/>
    </row>
    <row r="44" spans="1:8" x14ac:dyDescent="0.25">
      <c r="A44" s="77" t="s">
        <v>227</v>
      </c>
      <c r="B44" s="14" t="s">
        <v>228</v>
      </c>
      <c r="C44" s="15">
        <v>31</v>
      </c>
      <c r="D44" s="16">
        <v>5</v>
      </c>
      <c r="E44" s="17" t="s">
        <v>229</v>
      </c>
      <c r="F44" s="18"/>
      <c r="G44" s="19"/>
      <c r="H44" s="20"/>
    </row>
    <row r="45" spans="1:8" x14ac:dyDescent="0.25">
      <c r="A45" s="77" t="s">
        <v>230</v>
      </c>
      <c r="B45" s="14" t="s">
        <v>231</v>
      </c>
      <c r="C45" s="15">
        <v>108</v>
      </c>
      <c r="D45" s="16">
        <v>11</v>
      </c>
      <c r="E45" s="17" t="s">
        <v>229</v>
      </c>
      <c r="F45" s="18"/>
      <c r="G45" s="19"/>
      <c r="H45" s="20"/>
    </row>
    <row r="46" spans="1:8" x14ac:dyDescent="0.25">
      <c r="A46" s="77" t="s">
        <v>232</v>
      </c>
      <c r="B46" s="14" t="s">
        <v>233</v>
      </c>
      <c r="C46" s="15">
        <v>46</v>
      </c>
      <c r="D46" s="16">
        <v>6</v>
      </c>
      <c r="E46" s="17" t="s">
        <v>229</v>
      </c>
      <c r="F46" s="18"/>
      <c r="G46" s="19"/>
      <c r="H46" s="20"/>
    </row>
    <row r="47" spans="1:8" x14ac:dyDescent="0.25">
      <c r="A47" s="75" t="s">
        <v>116</v>
      </c>
      <c r="B47" s="23" t="s">
        <v>234</v>
      </c>
      <c r="C47" s="15">
        <v>1</v>
      </c>
      <c r="D47" s="16">
        <v>1</v>
      </c>
      <c r="E47" s="17" t="s">
        <v>197</v>
      </c>
      <c r="F47" s="18">
        <v>0.15</v>
      </c>
      <c r="G47" s="24"/>
      <c r="H47" s="20"/>
    </row>
    <row r="48" spans="1:8" x14ac:dyDescent="0.25">
      <c r="A48" s="77" t="s">
        <v>235</v>
      </c>
      <c r="B48" s="14" t="s">
        <v>236</v>
      </c>
      <c r="C48" s="15">
        <v>35</v>
      </c>
      <c r="D48" s="16">
        <v>9</v>
      </c>
      <c r="E48" s="17" t="s">
        <v>229</v>
      </c>
      <c r="F48" s="18"/>
      <c r="G48" s="19"/>
      <c r="H48" s="20"/>
    </row>
    <row r="49" spans="1:8" x14ac:dyDescent="0.25">
      <c r="A49" s="77" t="s">
        <v>237</v>
      </c>
      <c r="B49" s="14" t="s">
        <v>238</v>
      </c>
      <c r="C49" s="15">
        <v>29</v>
      </c>
      <c r="D49" s="16">
        <v>5</v>
      </c>
      <c r="E49" s="17" t="s">
        <v>229</v>
      </c>
      <c r="F49" s="18"/>
      <c r="G49" s="19"/>
      <c r="H49" s="20"/>
    </row>
    <row r="50" spans="1:8" x14ac:dyDescent="0.25">
      <c r="A50" s="75" t="s">
        <v>117</v>
      </c>
      <c r="B50" s="23" t="s">
        <v>239</v>
      </c>
      <c r="C50" s="15">
        <v>1</v>
      </c>
      <c r="D50" s="16">
        <v>1</v>
      </c>
      <c r="E50" s="17" t="s">
        <v>197</v>
      </c>
      <c r="F50" s="18">
        <v>0.15</v>
      </c>
      <c r="G50" s="24"/>
      <c r="H50" s="20"/>
    </row>
    <row r="51" spans="1:8" x14ac:dyDescent="0.25">
      <c r="A51" s="77" t="s">
        <v>240</v>
      </c>
      <c r="B51" s="14" t="s">
        <v>241</v>
      </c>
      <c r="C51" s="15">
        <v>45</v>
      </c>
      <c r="D51" s="16">
        <v>7</v>
      </c>
      <c r="E51" s="17" t="s">
        <v>229</v>
      </c>
      <c r="F51" s="18"/>
      <c r="G51" s="19"/>
      <c r="H51" s="20"/>
    </row>
    <row r="52" spans="1:8" x14ac:dyDescent="0.25">
      <c r="A52" s="77" t="s">
        <v>242</v>
      </c>
      <c r="B52" s="14" t="s">
        <v>243</v>
      </c>
      <c r="C52" s="15">
        <v>42</v>
      </c>
      <c r="D52" s="16">
        <v>20</v>
      </c>
      <c r="E52" s="17" t="s">
        <v>229</v>
      </c>
      <c r="F52" s="18"/>
      <c r="G52" s="19"/>
      <c r="H52" s="20"/>
    </row>
    <row r="53" spans="1:8" x14ac:dyDescent="0.25">
      <c r="A53" s="77" t="s">
        <v>244</v>
      </c>
      <c r="B53" s="14" t="s">
        <v>245</v>
      </c>
      <c r="C53" s="15">
        <v>52</v>
      </c>
      <c r="D53" s="16">
        <v>27</v>
      </c>
      <c r="E53" s="17" t="s">
        <v>229</v>
      </c>
      <c r="F53" s="18"/>
      <c r="G53" s="19"/>
      <c r="H53" s="20"/>
    </row>
    <row r="54" spans="1:8" x14ac:dyDescent="0.25">
      <c r="A54" s="77" t="s">
        <v>246</v>
      </c>
      <c r="B54" s="14" t="s">
        <v>247</v>
      </c>
      <c r="C54" s="15">
        <v>67</v>
      </c>
      <c r="D54" s="16">
        <v>28</v>
      </c>
      <c r="E54" s="17" t="s">
        <v>229</v>
      </c>
      <c r="F54" s="18"/>
      <c r="G54" s="19"/>
      <c r="H54" s="20"/>
    </row>
    <row r="55" spans="1:8" x14ac:dyDescent="0.25">
      <c r="A55" s="77" t="s">
        <v>248</v>
      </c>
      <c r="B55" s="14" t="s">
        <v>249</v>
      </c>
      <c r="C55" s="15">
        <v>81</v>
      </c>
      <c r="D55" s="16">
        <v>32</v>
      </c>
      <c r="E55" s="17" t="s">
        <v>229</v>
      </c>
      <c r="F55" s="18"/>
      <c r="G55" s="19"/>
      <c r="H55" s="20"/>
    </row>
    <row r="56" spans="1:8" x14ac:dyDescent="0.25">
      <c r="A56" s="77" t="s">
        <v>250</v>
      </c>
      <c r="B56" s="14" t="s">
        <v>251</v>
      </c>
      <c r="C56" s="15">
        <v>57</v>
      </c>
      <c r="D56" s="16">
        <v>27</v>
      </c>
      <c r="E56" s="17" t="s">
        <v>229</v>
      </c>
      <c r="F56" s="18"/>
      <c r="G56" s="19"/>
      <c r="H56" s="20"/>
    </row>
    <row r="57" spans="1:8" x14ac:dyDescent="0.25">
      <c r="A57" s="77" t="s">
        <v>252</v>
      </c>
      <c r="B57" s="14" t="s">
        <v>253</v>
      </c>
      <c r="C57" s="15">
        <v>51</v>
      </c>
      <c r="D57" s="15">
        <v>23</v>
      </c>
      <c r="E57" s="17" t="s">
        <v>229</v>
      </c>
      <c r="F57" s="18"/>
      <c r="G57" s="19"/>
      <c r="H57" s="20"/>
    </row>
    <row r="58" spans="1:8" x14ac:dyDescent="0.25">
      <c r="A58" s="77" t="s">
        <v>254</v>
      </c>
      <c r="B58" s="14" t="s">
        <v>255</v>
      </c>
      <c r="C58" s="15">
        <v>45</v>
      </c>
      <c r="D58" s="16">
        <v>13</v>
      </c>
      <c r="E58" s="17" t="s">
        <v>229</v>
      </c>
      <c r="F58" s="18"/>
      <c r="G58" s="19"/>
      <c r="H58" s="20"/>
    </row>
    <row r="59" spans="1:8" x14ac:dyDescent="0.25">
      <c r="A59" s="77" t="s">
        <v>256</v>
      </c>
      <c r="B59" s="14" t="s">
        <v>257</v>
      </c>
      <c r="C59" s="15">
        <v>41</v>
      </c>
      <c r="D59" s="16">
        <v>11</v>
      </c>
      <c r="E59" s="17" t="s">
        <v>229</v>
      </c>
      <c r="F59" s="18"/>
      <c r="G59" s="19"/>
      <c r="H59" s="20"/>
    </row>
    <row r="60" spans="1:8" x14ac:dyDescent="0.25">
      <c r="A60" s="79" t="s">
        <v>120</v>
      </c>
      <c r="B60" s="29" t="s">
        <v>258</v>
      </c>
      <c r="C60" s="15">
        <v>1</v>
      </c>
      <c r="D60" s="16">
        <v>1</v>
      </c>
      <c r="E60" s="17" t="s">
        <v>197</v>
      </c>
      <c r="F60" s="18">
        <v>0.15</v>
      </c>
      <c r="G60" s="24"/>
      <c r="H60" s="20"/>
    </row>
    <row r="61" spans="1:8" x14ac:dyDescent="0.25">
      <c r="A61" s="77" t="s">
        <v>259</v>
      </c>
      <c r="B61" s="14" t="s">
        <v>260</v>
      </c>
      <c r="C61" s="15">
        <v>43</v>
      </c>
      <c r="D61" s="16">
        <v>10</v>
      </c>
      <c r="E61" s="17" t="s">
        <v>229</v>
      </c>
      <c r="F61" s="18"/>
      <c r="G61" s="19"/>
      <c r="H61" s="20"/>
    </row>
    <row r="62" spans="1:8" x14ac:dyDescent="0.25">
      <c r="A62" s="75" t="s">
        <v>121</v>
      </c>
      <c r="B62" s="23" t="s">
        <v>261</v>
      </c>
      <c r="C62" s="15">
        <v>1</v>
      </c>
      <c r="D62" s="16">
        <v>1</v>
      </c>
      <c r="E62" s="17" t="s">
        <v>197</v>
      </c>
      <c r="F62" s="18">
        <v>0.15</v>
      </c>
      <c r="G62" s="24"/>
      <c r="H62" s="20"/>
    </row>
    <row r="63" spans="1:8" x14ac:dyDescent="0.25">
      <c r="A63" s="77" t="s">
        <v>262</v>
      </c>
      <c r="B63" s="14" t="s">
        <v>263</v>
      </c>
      <c r="C63" s="15">
        <v>26</v>
      </c>
      <c r="D63" s="16">
        <v>10</v>
      </c>
      <c r="E63" s="17" t="s">
        <v>229</v>
      </c>
      <c r="F63" s="18"/>
      <c r="G63" s="19"/>
      <c r="H63" s="20"/>
    </row>
    <row r="64" spans="1:8" x14ac:dyDescent="0.25">
      <c r="A64" s="77" t="s">
        <v>264</v>
      </c>
      <c r="B64" s="14" t="s">
        <v>265</v>
      </c>
      <c r="C64" s="15">
        <v>50</v>
      </c>
      <c r="D64" s="15">
        <v>13</v>
      </c>
      <c r="E64" s="17" t="s">
        <v>229</v>
      </c>
      <c r="F64" s="18"/>
      <c r="G64" s="19"/>
      <c r="H64" s="20"/>
    </row>
    <row r="65" spans="1:8" x14ac:dyDescent="0.25">
      <c r="A65" s="77" t="s">
        <v>266</v>
      </c>
      <c r="B65" s="14" t="s">
        <v>267</v>
      </c>
      <c r="C65" s="15">
        <v>34</v>
      </c>
      <c r="D65" s="16">
        <v>7</v>
      </c>
      <c r="E65" s="17" t="s">
        <v>229</v>
      </c>
      <c r="F65" s="18"/>
      <c r="G65" s="19"/>
      <c r="H65" s="20"/>
    </row>
    <row r="66" spans="1:8" x14ac:dyDescent="0.25">
      <c r="A66" s="77" t="s">
        <v>268</v>
      </c>
      <c r="B66" s="14" t="s">
        <v>269</v>
      </c>
      <c r="C66" s="15">
        <v>44</v>
      </c>
      <c r="D66" s="16">
        <v>21</v>
      </c>
      <c r="E66" s="17" t="s">
        <v>229</v>
      </c>
      <c r="F66" s="18"/>
      <c r="G66" s="19"/>
      <c r="H66" s="20"/>
    </row>
    <row r="67" spans="1:8" x14ac:dyDescent="0.25">
      <c r="A67" s="77" t="s">
        <v>270</v>
      </c>
      <c r="B67" s="14" t="s">
        <v>271</v>
      </c>
      <c r="C67" s="15">
        <v>39</v>
      </c>
      <c r="D67" s="16">
        <v>3</v>
      </c>
      <c r="E67" s="17" t="s">
        <v>229</v>
      </c>
      <c r="F67" s="18"/>
      <c r="G67" s="19"/>
      <c r="H67" s="20"/>
    </row>
    <row r="68" spans="1:8" x14ac:dyDescent="0.25">
      <c r="A68" s="77" t="s">
        <v>272</v>
      </c>
      <c r="B68" s="14" t="s">
        <v>273</v>
      </c>
      <c r="C68" s="15">
        <v>40</v>
      </c>
      <c r="D68" s="16">
        <v>7</v>
      </c>
      <c r="E68" s="17" t="s">
        <v>229</v>
      </c>
      <c r="F68" s="18"/>
      <c r="G68" s="19"/>
      <c r="H68" s="20"/>
    </row>
    <row r="69" spans="1:8" x14ac:dyDescent="0.25">
      <c r="A69" s="77" t="s">
        <v>274</v>
      </c>
      <c r="B69" s="14" t="s">
        <v>275</v>
      </c>
      <c r="C69" s="15">
        <v>38</v>
      </c>
      <c r="D69" s="16">
        <v>6</v>
      </c>
      <c r="E69" s="17" t="s">
        <v>229</v>
      </c>
      <c r="F69" s="18"/>
      <c r="G69" s="19"/>
      <c r="H69" s="20"/>
    </row>
    <row r="70" spans="1:8" x14ac:dyDescent="0.25">
      <c r="A70" s="77" t="s">
        <v>276</v>
      </c>
      <c r="B70" s="14" t="s">
        <v>277</v>
      </c>
      <c r="C70" s="15">
        <v>27</v>
      </c>
      <c r="D70" s="16">
        <v>12</v>
      </c>
      <c r="E70" s="17" t="s">
        <v>229</v>
      </c>
      <c r="F70" s="18"/>
      <c r="G70" s="19"/>
      <c r="H70" s="20"/>
    </row>
    <row r="71" spans="1:8" x14ac:dyDescent="0.25">
      <c r="A71" s="77" t="s">
        <v>278</v>
      </c>
      <c r="B71" s="14" t="s">
        <v>279</v>
      </c>
      <c r="C71" s="15">
        <v>26</v>
      </c>
      <c r="D71" s="16">
        <v>13</v>
      </c>
      <c r="E71" s="17" t="s">
        <v>229</v>
      </c>
      <c r="F71" s="18"/>
      <c r="G71" s="19"/>
      <c r="H71" s="20"/>
    </row>
    <row r="72" spans="1:8" x14ac:dyDescent="0.25">
      <c r="A72" s="77" t="s">
        <v>280</v>
      </c>
      <c r="B72" s="14" t="s">
        <v>281</v>
      </c>
      <c r="C72" s="15">
        <v>50</v>
      </c>
      <c r="D72" s="16">
        <v>3</v>
      </c>
      <c r="E72" s="17" t="s">
        <v>229</v>
      </c>
      <c r="F72" s="18"/>
      <c r="G72" s="19"/>
      <c r="H72" s="20"/>
    </row>
    <row r="73" spans="1:8" x14ac:dyDescent="0.25">
      <c r="A73" s="77" t="s">
        <v>282</v>
      </c>
      <c r="B73" s="14" t="s">
        <v>283</v>
      </c>
      <c r="C73" s="15">
        <v>43</v>
      </c>
      <c r="D73" s="16">
        <v>2</v>
      </c>
      <c r="E73" s="17" t="s">
        <v>229</v>
      </c>
      <c r="F73" s="18"/>
      <c r="G73" s="19"/>
      <c r="H73" s="20"/>
    </row>
    <row r="74" spans="1:8" x14ac:dyDescent="0.25">
      <c r="A74" s="77" t="s">
        <v>284</v>
      </c>
      <c r="B74" s="14" t="s">
        <v>285</v>
      </c>
      <c r="C74" s="15">
        <v>31</v>
      </c>
      <c r="D74" s="16">
        <v>1</v>
      </c>
      <c r="E74" s="17" t="s">
        <v>229</v>
      </c>
      <c r="F74" s="18"/>
      <c r="G74" s="19"/>
      <c r="H74" s="20"/>
    </row>
    <row r="75" spans="1:8" x14ac:dyDescent="0.25">
      <c r="A75" s="77" t="s">
        <v>286</v>
      </c>
      <c r="B75" s="14" t="s">
        <v>287</v>
      </c>
      <c r="C75" s="15">
        <v>57</v>
      </c>
      <c r="D75" s="16">
        <v>10</v>
      </c>
      <c r="E75" s="17" t="s">
        <v>229</v>
      </c>
      <c r="F75" s="18"/>
      <c r="G75" s="19"/>
      <c r="H75" s="20"/>
    </row>
    <row r="76" spans="1:8" x14ac:dyDescent="0.25">
      <c r="A76" s="77" t="s">
        <v>288</v>
      </c>
      <c r="B76" s="14" t="s">
        <v>289</v>
      </c>
      <c r="C76" s="15">
        <v>45</v>
      </c>
      <c r="D76" s="16">
        <v>3</v>
      </c>
      <c r="E76" s="17" t="s">
        <v>229</v>
      </c>
      <c r="F76" s="18"/>
      <c r="G76" s="19"/>
      <c r="H76" s="20"/>
    </row>
    <row r="77" spans="1:8" x14ac:dyDescent="0.25">
      <c r="A77" s="77" t="s">
        <v>290</v>
      </c>
      <c r="B77" s="14" t="s">
        <v>291</v>
      </c>
      <c r="C77" s="15">
        <v>43</v>
      </c>
      <c r="D77" s="15">
        <v>3</v>
      </c>
      <c r="E77" s="17" t="s">
        <v>229</v>
      </c>
      <c r="F77" s="18"/>
      <c r="G77" s="19"/>
      <c r="H77" s="20"/>
    </row>
    <row r="78" spans="1:8" x14ac:dyDescent="0.25">
      <c r="A78" s="77" t="s">
        <v>292</v>
      </c>
      <c r="B78" s="14" t="s">
        <v>293</v>
      </c>
      <c r="C78" s="15">
        <v>42</v>
      </c>
      <c r="D78" s="16">
        <v>4</v>
      </c>
      <c r="E78" s="17" t="s">
        <v>229</v>
      </c>
      <c r="F78" s="18"/>
      <c r="G78" s="19"/>
      <c r="H78" s="20"/>
    </row>
    <row r="79" spans="1:8" x14ac:dyDescent="0.25">
      <c r="A79" s="77" t="s">
        <v>123</v>
      </c>
      <c r="B79" s="14" t="s">
        <v>124</v>
      </c>
      <c r="C79" s="15">
        <v>9</v>
      </c>
      <c r="D79" s="16">
        <v>1</v>
      </c>
      <c r="E79" s="17" t="s">
        <v>294</v>
      </c>
      <c r="F79" s="18">
        <v>0.05</v>
      </c>
      <c r="G79" s="19" t="s">
        <v>6</v>
      </c>
      <c r="H79" s="20"/>
    </row>
    <row r="80" spans="1:8" ht="13.8" x14ac:dyDescent="0.3">
      <c r="A80" s="80" t="s">
        <v>295</v>
      </c>
      <c r="B80" s="30" t="s">
        <v>296</v>
      </c>
      <c r="C80" s="15"/>
      <c r="D80" s="16"/>
      <c r="E80" s="17"/>
      <c r="F80" s="18"/>
      <c r="G80" s="19"/>
      <c r="H80" s="20"/>
    </row>
    <row r="81" spans="1:8" ht="13.8" x14ac:dyDescent="0.3">
      <c r="A81" s="80" t="s">
        <v>297</v>
      </c>
      <c r="B81" s="30" t="s">
        <v>298</v>
      </c>
      <c r="C81" s="15"/>
      <c r="D81" s="16">
        <v>385</v>
      </c>
      <c r="E81" s="17"/>
      <c r="F81" s="18"/>
      <c r="G81" s="19"/>
      <c r="H81" s="20"/>
    </row>
    <row r="82" spans="1:8" ht="13.8" x14ac:dyDescent="0.3">
      <c r="A82" s="80" t="s">
        <v>299</v>
      </c>
      <c r="B82" s="30" t="s">
        <v>300</v>
      </c>
      <c r="C82" s="15"/>
      <c r="D82" s="16"/>
      <c r="E82" s="17"/>
      <c r="F82" s="18"/>
      <c r="G82" s="19"/>
      <c r="H82" s="20"/>
    </row>
    <row r="83" spans="1:8" ht="13.8" x14ac:dyDescent="0.3">
      <c r="A83" s="80" t="s">
        <v>301</v>
      </c>
      <c r="B83" s="30" t="s">
        <v>302</v>
      </c>
      <c r="C83" s="15"/>
      <c r="D83" s="16"/>
      <c r="E83" s="17"/>
      <c r="F83" s="18"/>
      <c r="G83" s="19"/>
      <c r="H83" s="20"/>
    </row>
    <row r="84" spans="1:8" ht="13.8" x14ac:dyDescent="0.3">
      <c r="A84" s="80" t="s">
        <v>303</v>
      </c>
      <c r="B84" s="30" t="s">
        <v>304</v>
      </c>
      <c r="C84" s="15"/>
      <c r="D84" s="16"/>
      <c r="E84" s="17"/>
      <c r="F84" s="18"/>
      <c r="G84" s="19"/>
      <c r="H84" s="20"/>
    </row>
    <row r="85" spans="1:8" ht="13.8" x14ac:dyDescent="0.3">
      <c r="A85" s="80" t="s">
        <v>305</v>
      </c>
      <c r="B85" s="30" t="s">
        <v>306</v>
      </c>
      <c r="C85" s="15"/>
      <c r="D85" s="16"/>
      <c r="E85" s="17"/>
      <c r="F85" s="18"/>
      <c r="G85" s="19"/>
      <c r="H85" s="20"/>
    </row>
    <row r="86" spans="1:8" ht="13.8" x14ac:dyDescent="0.3">
      <c r="A86" s="80" t="s">
        <v>307</v>
      </c>
      <c r="B86" s="30" t="s">
        <v>308</v>
      </c>
      <c r="C86" s="15"/>
      <c r="D86" s="16"/>
      <c r="E86" s="17"/>
      <c r="F86" s="18"/>
      <c r="G86" s="19"/>
      <c r="H86" s="20"/>
    </row>
    <row r="87" spans="1:8" ht="13.8" x14ac:dyDescent="0.3">
      <c r="A87" s="80" t="s">
        <v>309</v>
      </c>
      <c r="B87" s="30" t="s">
        <v>310</v>
      </c>
      <c r="C87" s="15"/>
      <c r="D87" s="16"/>
      <c r="E87" s="17"/>
      <c r="F87" s="18"/>
      <c r="G87" s="19"/>
      <c r="H87" s="20"/>
    </row>
    <row r="88" spans="1:8" ht="13.8" x14ac:dyDescent="0.3">
      <c r="A88" s="80" t="s">
        <v>311</v>
      </c>
      <c r="B88" s="30" t="s">
        <v>312</v>
      </c>
      <c r="C88" s="15"/>
      <c r="D88" s="16"/>
      <c r="E88" s="17"/>
      <c r="F88" s="18"/>
      <c r="G88" s="19"/>
      <c r="H88" s="20"/>
    </row>
    <row r="89" spans="1:8" ht="13.8" x14ac:dyDescent="0.3">
      <c r="A89" s="80" t="s">
        <v>313</v>
      </c>
      <c r="B89" s="30" t="s">
        <v>314</v>
      </c>
      <c r="C89" s="15"/>
      <c r="D89" s="16"/>
      <c r="E89" s="17"/>
      <c r="F89" s="18"/>
      <c r="G89" s="19"/>
      <c r="H89" s="20"/>
    </row>
    <row r="90" spans="1:8" ht="13.8" x14ac:dyDescent="0.3">
      <c r="A90" s="80" t="s">
        <v>315</v>
      </c>
      <c r="B90" s="30" t="s">
        <v>316</v>
      </c>
      <c r="C90" s="15"/>
      <c r="D90" s="16"/>
      <c r="E90" s="17"/>
      <c r="F90" s="18"/>
      <c r="G90" s="19"/>
      <c r="H90" s="20"/>
    </row>
    <row r="91" spans="1:8" ht="13.8" x14ac:dyDescent="0.3">
      <c r="A91" s="80" t="s">
        <v>317</v>
      </c>
      <c r="B91" s="30" t="s">
        <v>318</v>
      </c>
      <c r="C91" s="15"/>
      <c r="D91" s="16"/>
      <c r="E91" s="17"/>
      <c r="F91" s="18"/>
      <c r="G91" s="19"/>
      <c r="H91" s="20"/>
    </row>
    <row r="92" spans="1:8" ht="13.8" x14ac:dyDescent="0.3">
      <c r="A92" s="80" t="s">
        <v>319</v>
      </c>
      <c r="B92" s="30" t="s">
        <v>320</v>
      </c>
      <c r="C92" s="15"/>
      <c r="D92" s="16"/>
      <c r="E92" s="17"/>
      <c r="F92" s="18"/>
      <c r="G92" s="19"/>
      <c r="H92" s="20"/>
    </row>
    <row r="93" spans="1:8" ht="13.8" x14ac:dyDescent="0.3">
      <c r="A93" s="80" t="s">
        <v>321</v>
      </c>
      <c r="B93" s="30" t="s">
        <v>322</v>
      </c>
      <c r="C93" s="15"/>
      <c r="D93" s="16"/>
      <c r="E93" s="17"/>
      <c r="F93" s="18"/>
      <c r="G93" s="19"/>
      <c r="H93" s="20"/>
    </row>
    <row r="94" spans="1:8" x14ac:dyDescent="0.25">
      <c r="A94" s="77"/>
      <c r="B94" s="14"/>
      <c r="C94" s="15"/>
      <c r="D94" s="16"/>
      <c r="E94" s="17"/>
      <c r="F94" s="18"/>
      <c r="G94" s="19"/>
      <c r="H94" s="20"/>
    </row>
    <row r="95" spans="1:8" x14ac:dyDescent="0.25">
      <c r="A95" s="77"/>
      <c r="B95" s="14"/>
      <c r="C95" s="15"/>
      <c r="D95" s="16"/>
      <c r="E95" s="17"/>
      <c r="F95" s="18"/>
      <c r="G95" s="19"/>
      <c r="H95" s="20"/>
    </row>
    <row r="96" spans="1:8" x14ac:dyDescent="0.25">
      <c r="A96" s="77"/>
      <c r="B96" s="14"/>
      <c r="C96" s="15"/>
      <c r="D96" s="16"/>
      <c r="E96" s="17"/>
      <c r="F96" s="18"/>
      <c r="G96" s="19"/>
      <c r="H96" s="20"/>
    </row>
    <row r="97" spans="1:8" x14ac:dyDescent="0.25">
      <c r="A97" s="77"/>
      <c r="B97" s="14"/>
      <c r="C97" s="15"/>
      <c r="D97" s="16"/>
      <c r="E97" s="17"/>
      <c r="F97" s="18"/>
      <c r="G97" s="19"/>
      <c r="H97" s="20"/>
    </row>
    <row r="98" spans="1:8" x14ac:dyDescent="0.25">
      <c r="A98" s="77" t="s">
        <v>125</v>
      </c>
      <c r="B98" s="14" t="s">
        <v>126</v>
      </c>
      <c r="C98" s="15">
        <v>2</v>
      </c>
      <c r="D98" s="16">
        <v>1</v>
      </c>
      <c r="E98" s="17" t="s">
        <v>221</v>
      </c>
      <c r="F98" s="18">
        <v>0.1</v>
      </c>
      <c r="G98" s="19"/>
      <c r="H98" s="20"/>
    </row>
    <row r="99" spans="1:8" x14ac:dyDescent="0.25">
      <c r="A99" s="77" t="s">
        <v>127</v>
      </c>
      <c r="B99" s="14" t="s">
        <v>128</v>
      </c>
      <c r="C99" s="15">
        <v>12</v>
      </c>
      <c r="D99" s="16">
        <v>10</v>
      </c>
      <c r="E99" s="17" t="s">
        <v>224</v>
      </c>
      <c r="F99" s="18">
        <v>0.15</v>
      </c>
      <c r="G99" s="19" t="s">
        <v>6</v>
      </c>
      <c r="H99" s="20"/>
    </row>
    <row r="100" spans="1:8" x14ac:dyDescent="0.25">
      <c r="A100" s="77" t="s">
        <v>129</v>
      </c>
      <c r="B100" s="14" t="s">
        <v>130</v>
      </c>
      <c r="C100" s="15">
        <v>31</v>
      </c>
      <c r="D100" s="16">
        <v>28</v>
      </c>
      <c r="E100" s="17" t="s">
        <v>323</v>
      </c>
      <c r="F100" s="18">
        <v>0.15</v>
      </c>
      <c r="G100" s="19" t="s">
        <v>6</v>
      </c>
      <c r="H100" s="20"/>
    </row>
    <row r="101" spans="1:8" x14ac:dyDescent="0.25">
      <c r="A101" s="75" t="s">
        <v>131</v>
      </c>
      <c r="B101" s="23" t="s">
        <v>324</v>
      </c>
      <c r="C101" s="15">
        <v>1</v>
      </c>
      <c r="D101" s="16">
        <v>1</v>
      </c>
      <c r="E101" s="17" t="s">
        <v>197</v>
      </c>
      <c r="F101" s="18">
        <v>0.15</v>
      </c>
      <c r="G101" s="24"/>
      <c r="H101" s="20"/>
    </row>
    <row r="102" spans="1:8" x14ac:dyDescent="0.25">
      <c r="A102" s="77" t="s">
        <v>132</v>
      </c>
      <c r="B102" s="14" t="s">
        <v>133</v>
      </c>
      <c r="C102" s="15">
        <v>4</v>
      </c>
      <c r="D102" s="16">
        <v>3</v>
      </c>
      <c r="E102" s="17" t="s">
        <v>325</v>
      </c>
      <c r="F102" s="18">
        <v>0.15</v>
      </c>
      <c r="G102" s="19"/>
      <c r="H102" s="20"/>
    </row>
    <row r="103" spans="1:8" x14ac:dyDescent="0.25">
      <c r="A103" s="77" t="s">
        <v>134</v>
      </c>
      <c r="B103" s="14" t="s">
        <v>135</v>
      </c>
      <c r="C103" s="15">
        <v>3</v>
      </c>
      <c r="D103" s="15">
        <v>1</v>
      </c>
      <c r="E103" s="17" t="s">
        <v>199</v>
      </c>
      <c r="F103" s="18">
        <v>0.06</v>
      </c>
      <c r="G103" s="19"/>
      <c r="H103" s="20"/>
    </row>
    <row r="104" spans="1:8" x14ac:dyDescent="0.25">
      <c r="A104" s="77" t="s">
        <v>136</v>
      </c>
      <c r="B104" s="14" t="s">
        <v>137</v>
      </c>
      <c r="C104" s="15">
        <v>12</v>
      </c>
      <c r="D104" s="16">
        <v>9</v>
      </c>
      <c r="E104" s="17" t="s">
        <v>325</v>
      </c>
      <c r="F104" s="18">
        <v>0.15</v>
      </c>
      <c r="G104" s="19"/>
      <c r="H104" s="20"/>
    </row>
    <row r="105" spans="1:8" x14ac:dyDescent="0.25">
      <c r="A105" s="78" t="s">
        <v>138</v>
      </c>
      <c r="B105" s="25" t="s">
        <v>139</v>
      </c>
      <c r="C105" s="16">
        <v>3</v>
      </c>
      <c r="D105" s="16">
        <v>1</v>
      </c>
      <c r="E105" s="17" t="s">
        <v>199</v>
      </c>
      <c r="F105" s="18">
        <v>0.06</v>
      </c>
      <c r="G105" s="19"/>
    </row>
    <row r="106" spans="1:8" x14ac:dyDescent="0.25">
      <c r="A106" s="78" t="s">
        <v>140</v>
      </c>
      <c r="B106" s="25" t="s">
        <v>141</v>
      </c>
      <c r="C106" s="16">
        <v>3</v>
      </c>
      <c r="D106" s="16">
        <v>1</v>
      </c>
      <c r="E106" s="17" t="s">
        <v>199</v>
      </c>
      <c r="F106" s="18">
        <v>0.06</v>
      </c>
      <c r="G106" s="19"/>
    </row>
    <row r="107" spans="1:8" x14ac:dyDescent="0.25">
      <c r="A107" s="77" t="s">
        <v>142</v>
      </c>
      <c r="B107" s="14" t="s">
        <v>143</v>
      </c>
      <c r="C107" s="15">
        <v>7</v>
      </c>
      <c r="D107" s="16">
        <v>2</v>
      </c>
      <c r="E107" s="17" t="s">
        <v>326</v>
      </c>
      <c r="F107" s="18">
        <v>0.05</v>
      </c>
      <c r="G107" s="19"/>
      <c r="H107" s="20"/>
    </row>
    <row r="108" spans="1:8" x14ac:dyDescent="0.25">
      <c r="A108" s="77" t="s">
        <v>144</v>
      </c>
      <c r="B108" s="14" t="s">
        <v>145</v>
      </c>
      <c r="C108" s="15">
        <v>1</v>
      </c>
      <c r="D108" s="16">
        <v>1</v>
      </c>
      <c r="E108" s="17" t="s">
        <v>197</v>
      </c>
      <c r="F108" s="18">
        <v>0.15</v>
      </c>
      <c r="G108" s="19"/>
      <c r="H108" s="20"/>
    </row>
    <row r="109" spans="1:8" x14ac:dyDescent="0.25">
      <c r="A109" s="78" t="s">
        <v>146</v>
      </c>
      <c r="B109" s="25" t="s">
        <v>147</v>
      </c>
      <c r="C109" s="16">
        <v>7</v>
      </c>
      <c r="D109" s="16">
        <v>2</v>
      </c>
      <c r="E109" s="17" t="s">
        <v>326</v>
      </c>
      <c r="F109" s="18">
        <v>0.05</v>
      </c>
      <c r="G109" s="19"/>
    </row>
    <row r="110" spans="1:8" x14ac:dyDescent="0.25">
      <c r="A110" s="77" t="s">
        <v>148</v>
      </c>
      <c r="B110" s="14" t="s">
        <v>327</v>
      </c>
      <c r="C110" s="15">
        <v>14</v>
      </c>
      <c r="D110" s="16">
        <v>1</v>
      </c>
      <c r="E110" s="17" t="s">
        <v>328</v>
      </c>
      <c r="F110" s="18">
        <v>0.05</v>
      </c>
      <c r="G110" s="19"/>
      <c r="H110" s="20"/>
    </row>
    <row r="111" spans="1:8" x14ac:dyDescent="0.25">
      <c r="A111" s="77" t="s">
        <v>149</v>
      </c>
      <c r="B111" s="14" t="s">
        <v>150</v>
      </c>
      <c r="C111" s="15">
        <v>3</v>
      </c>
      <c r="D111" s="16">
        <v>1</v>
      </c>
      <c r="E111" s="17" t="s">
        <v>199</v>
      </c>
      <c r="F111" s="18">
        <v>0.06</v>
      </c>
      <c r="G111" s="19"/>
      <c r="H111" s="20"/>
    </row>
    <row r="112" spans="1:8" x14ac:dyDescent="0.25">
      <c r="A112" s="77" t="s">
        <v>151</v>
      </c>
      <c r="B112" s="14" t="s">
        <v>152</v>
      </c>
      <c r="C112" s="15">
        <v>18</v>
      </c>
      <c r="D112" s="16">
        <v>12</v>
      </c>
      <c r="E112" s="17" t="s">
        <v>329</v>
      </c>
      <c r="F112" s="18">
        <v>0.13</v>
      </c>
      <c r="G112" s="19"/>
      <c r="H112" s="20"/>
    </row>
    <row r="113" spans="1:8" x14ac:dyDescent="0.25">
      <c r="A113" s="77" t="s">
        <v>153</v>
      </c>
      <c r="B113" s="14" t="s">
        <v>330</v>
      </c>
      <c r="C113" s="15">
        <v>4</v>
      </c>
      <c r="D113" s="16">
        <v>1</v>
      </c>
      <c r="E113" s="17" t="s">
        <v>204</v>
      </c>
      <c r="F113" s="18">
        <v>0.05</v>
      </c>
      <c r="G113" s="19"/>
      <c r="H113" s="20"/>
    </row>
    <row r="114" spans="1:8" x14ac:dyDescent="0.25">
      <c r="A114" s="77" t="s">
        <v>154</v>
      </c>
      <c r="B114" s="14" t="s">
        <v>155</v>
      </c>
      <c r="C114" s="15">
        <v>3</v>
      </c>
      <c r="D114" s="16">
        <v>1</v>
      </c>
      <c r="E114" s="17" t="s">
        <v>199</v>
      </c>
      <c r="F114" s="18">
        <v>0.06</v>
      </c>
      <c r="G114" s="19"/>
      <c r="H114" s="20"/>
    </row>
    <row r="115" spans="1:8" x14ac:dyDescent="0.25">
      <c r="A115" s="77" t="s">
        <v>156</v>
      </c>
      <c r="B115" s="14" t="s">
        <v>157</v>
      </c>
      <c r="C115" s="15">
        <v>2</v>
      </c>
      <c r="D115" s="16">
        <v>1</v>
      </c>
      <c r="E115" s="17" t="s">
        <v>221</v>
      </c>
      <c r="F115" s="18">
        <v>0.1</v>
      </c>
      <c r="G115" s="19"/>
      <c r="H115" s="20"/>
    </row>
    <row r="116" spans="1:8" x14ac:dyDescent="0.25">
      <c r="A116" s="77" t="s">
        <v>158</v>
      </c>
      <c r="B116" s="14" t="s">
        <v>159</v>
      </c>
      <c r="C116" s="15">
        <v>1</v>
      </c>
      <c r="D116" s="16">
        <v>1</v>
      </c>
      <c r="E116" s="17" t="s">
        <v>197</v>
      </c>
      <c r="F116" s="18">
        <v>0.15</v>
      </c>
      <c r="G116" s="19"/>
      <c r="H116" s="20"/>
    </row>
    <row r="117" spans="1:8" x14ac:dyDescent="0.25">
      <c r="A117" s="77" t="s">
        <v>160</v>
      </c>
      <c r="B117" s="14" t="s">
        <v>161</v>
      </c>
      <c r="C117" s="15">
        <v>4</v>
      </c>
      <c r="D117" s="16">
        <v>3</v>
      </c>
      <c r="E117" s="17" t="s">
        <v>325</v>
      </c>
      <c r="F117" s="18">
        <v>0.15</v>
      </c>
      <c r="G117" s="19"/>
      <c r="H117" s="20"/>
    </row>
    <row r="118" spans="1:8" x14ac:dyDescent="0.25">
      <c r="A118" s="77" t="s">
        <v>162</v>
      </c>
      <c r="B118" s="14" t="s">
        <v>163</v>
      </c>
      <c r="C118" s="15">
        <v>6</v>
      </c>
      <c r="D118" s="16">
        <v>1</v>
      </c>
      <c r="E118" s="17" t="s">
        <v>208</v>
      </c>
      <c r="F118" s="18">
        <v>0.05</v>
      </c>
      <c r="G118" s="19"/>
      <c r="H118" s="20"/>
    </row>
    <row r="119" spans="1:8" x14ac:dyDescent="0.25">
      <c r="A119" s="77" t="s">
        <v>164</v>
      </c>
      <c r="B119" s="14" t="s">
        <v>165</v>
      </c>
      <c r="C119" s="15">
        <v>7</v>
      </c>
      <c r="D119" s="16">
        <v>2</v>
      </c>
      <c r="E119" s="17" t="s">
        <v>326</v>
      </c>
      <c r="F119" s="18">
        <v>0.05</v>
      </c>
      <c r="G119" s="19"/>
      <c r="H119" s="20"/>
    </row>
    <row r="120" spans="1:8" x14ac:dyDescent="0.25">
      <c r="A120" s="77" t="s">
        <v>166</v>
      </c>
      <c r="B120" s="14" t="s">
        <v>167</v>
      </c>
      <c r="C120" s="15">
        <v>8</v>
      </c>
      <c r="D120" s="16">
        <v>5</v>
      </c>
      <c r="E120" s="17" t="s">
        <v>331</v>
      </c>
      <c r="F120" s="18">
        <v>0.12</v>
      </c>
      <c r="G120" s="19"/>
      <c r="H120" s="20"/>
    </row>
    <row r="121" spans="1:8" x14ac:dyDescent="0.25">
      <c r="A121" s="77" t="s">
        <v>168</v>
      </c>
      <c r="B121" s="14" t="s">
        <v>169</v>
      </c>
      <c r="C121" s="15">
        <v>2</v>
      </c>
      <c r="D121" s="16">
        <v>1</v>
      </c>
      <c r="E121" s="17" t="s">
        <v>221</v>
      </c>
      <c r="F121" s="18">
        <v>0.1</v>
      </c>
      <c r="G121" s="19"/>
      <c r="H121" s="20"/>
    </row>
    <row r="122" spans="1:8" x14ac:dyDescent="0.25">
      <c r="A122" s="78" t="s">
        <v>170</v>
      </c>
      <c r="B122" s="25" t="s">
        <v>171</v>
      </c>
      <c r="C122" s="16">
        <v>1</v>
      </c>
      <c r="D122" s="16">
        <v>1</v>
      </c>
      <c r="E122" s="17" t="s">
        <v>197</v>
      </c>
      <c r="F122" s="18">
        <v>0.15</v>
      </c>
      <c r="G122" s="19"/>
    </row>
    <row r="123" spans="1:8" x14ac:dyDescent="0.25">
      <c r="A123" s="78" t="s">
        <v>172</v>
      </c>
      <c r="B123" s="25" t="s">
        <v>173</v>
      </c>
      <c r="C123" s="16">
        <v>3</v>
      </c>
      <c r="D123" s="16">
        <v>1</v>
      </c>
      <c r="E123" s="17" t="s">
        <v>199</v>
      </c>
      <c r="F123" s="18">
        <v>0.06</v>
      </c>
      <c r="G123" s="19"/>
    </row>
    <row r="124" spans="1:8" x14ac:dyDescent="0.25">
      <c r="A124" s="78" t="s">
        <v>174</v>
      </c>
      <c r="B124" s="25" t="s">
        <v>175</v>
      </c>
      <c r="C124" s="16">
        <v>13</v>
      </c>
      <c r="D124" s="16">
        <v>6</v>
      </c>
      <c r="E124" s="17" t="s">
        <v>332</v>
      </c>
      <c r="F124" s="18">
        <v>0.09</v>
      </c>
      <c r="G124" s="19"/>
    </row>
    <row r="125" spans="1:8" x14ac:dyDescent="0.25">
      <c r="A125" s="77" t="s">
        <v>176</v>
      </c>
      <c r="B125" s="14" t="s">
        <v>177</v>
      </c>
      <c r="C125" s="15">
        <v>5</v>
      </c>
      <c r="D125" s="16">
        <v>1</v>
      </c>
      <c r="E125" s="17" t="s">
        <v>223</v>
      </c>
      <c r="F125" s="18">
        <v>0.05</v>
      </c>
      <c r="G125" s="19"/>
      <c r="H125" s="20"/>
    </row>
    <row r="126" spans="1:8" x14ac:dyDescent="0.25">
      <c r="A126" s="77" t="s">
        <v>178</v>
      </c>
      <c r="B126" s="14" t="s">
        <v>179</v>
      </c>
      <c r="C126" s="15">
        <v>3</v>
      </c>
      <c r="D126" s="16">
        <v>1</v>
      </c>
      <c r="E126" s="17" t="s">
        <v>199</v>
      </c>
      <c r="F126" s="18">
        <v>0.06</v>
      </c>
      <c r="G126" s="19"/>
      <c r="H126" s="20"/>
    </row>
    <row r="127" spans="1:8" x14ac:dyDescent="0.25">
      <c r="A127" s="77" t="s">
        <v>180</v>
      </c>
      <c r="B127" s="14" t="s">
        <v>333</v>
      </c>
      <c r="C127" s="15">
        <v>3</v>
      </c>
      <c r="D127" s="16">
        <v>1</v>
      </c>
      <c r="E127" s="17" t="s">
        <v>199</v>
      </c>
      <c r="F127" s="18">
        <v>0.06</v>
      </c>
      <c r="G127" s="19"/>
      <c r="H127" s="20"/>
    </row>
    <row r="128" spans="1:8" x14ac:dyDescent="0.25">
      <c r="A128" s="77" t="s">
        <v>181</v>
      </c>
      <c r="B128" s="14" t="s">
        <v>334</v>
      </c>
      <c r="C128" s="15">
        <v>16</v>
      </c>
      <c r="D128" s="16">
        <v>7</v>
      </c>
      <c r="E128" s="17" t="s">
        <v>335</v>
      </c>
      <c r="F128" s="18">
        <v>0.08</v>
      </c>
      <c r="G128" s="19"/>
      <c r="H128" s="20"/>
    </row>
    <row r="129" spans="1:8" x14ac:dyDescent="0.25">
      <c r="A129" s="77" t="s">
        <v>182</v>
      </c>
      <c r="B129" s="14" t="s">
        <v>183</v>
      </c>
      <c r="C129" s="15">
        <v>38</v>
      </c>
      <c r="D129" s="16">
        <v>14</v>
      </c>
      <c r="E129" s="17" t="s">
        <v>336</v>
      </c>
      <c r="F129" s="18">
        <v>7.0000000000000007E-2</v>
      </c>
      <c r="G129" s="19"/>
      <c r="H129" s="20"/>
    </row>
    <row r="130" spans="1:8" x14ac:dyDescent="0.25">
      <c r="A130" s="77" t="s">
        <v>115</v>
      </c>
      <c r="B130" s="14" t="s">
        <v>337</v>
      </c>
      <c r="C130" s="15">
        <v>294</v>
      </c>
      <c r="D130" s="16">
        <f>SUM(D124:D129)</f>
        <v>30</v>
      </c>
      <c r="E130" s="17" t="s">
        <v>338</v>
      </c>
      <c r="F130" s="18">
        <v>0.05</v>
      </c>
      <c r="G130" s="19"/>
      <c r="H130" s="20"/>
    </row>
    <row r="131" spans="1:8" x14ac:dyDescent="0.25">
      <c r="A131" s="78" t="s">
        <v>119</v>
      </c>
      <c r="B131" s="25" t="s">
        <v>339</v>
      </c>
      <c r="C131" s="16">
        <v>453</v>
      </c>
      <c r="D131" s="16">
        <f>SUM(D119:D130)</f>
        <v>70</v>
      </c>
      <c r="E131" s="17" t="s">
        <v>340</v>
      </c>
      <c r="F131" s="18">
        <v>0.05</v>
      </c>
      <c r="G131" s="19"/>
    </row>
    <row r="132" spans="1:8" x14ac:dyDescent="0.25">
      <c r="A132" s="77" t="s">
        <v>118</v>
      </c>
      <c r="B132" s="14" t="s">
        <v>341</v>
      </c>
      <c r="C132" s="15">
        <v>350</v>
      </c>
      <c r="D132" s="16">
        <f>SUM(D126:D131)</f>
        <v>123</v>
      </c>
      <c r="E132" s="17" t="s">
        <v>342</v>
      </c>
      <c r="F132" s="18">
        <v>0.09</v>
      </c>
      <c r="G132" s="19"/>
      <c r="H132" s="20"/>
    </row>
    <row r="133" spans="1:8" x14ac:dyDescent="0.25">
      <c r="A133" s="77" t="s">
        <v>122</v>
      </c>
      <c r="B133" s="14" t="s">
        <v>343</v>
      </c>
      <c r="C133" s="15">
        <v>311</v>
      </c>
      <c r="D133" s="16">
        <f>SUM(D126:D132)</f>
        <v>246</v>
      </c>
      <c r="E133" s="17" t="s">
        <v>222</v>
      </c>
      <c r="F133" s="18">
        <v>0.05</v>
      </c>
      <c r="G133" s="19"/>
      <c r="H133" s="20"/>
    </row>
    <row r="134" spans="1:8" x14ac:dyDescent="0.25">
      <c r="A134" s="81"/>
      <c r="B134" s="31"/>
      <c r="C134" s="16">
        <f>SUM(C3:C133)-SUM(C57,C64,C77,C103)</f>
        <v>3236</v>
      </c>
      <c r="D134" s="16">
        <f>SUM(D3:D133)-SUM(D57,D64,D77,D103)</f>
        <v>1474</v>
      </c>
    </row>
  </sheetData>
  <autoFilter ref="A2:J134"/>
  <customSheetViews>
    <customSheetView guid="{D084C74A-34CE-4171-80D6-1BE5E86C1BB8}" showGridLines="0" showAutoFilter="1" state="hidden">
      <selection activeCell="I132" sqref="I132"/>
      <pageMargins left="0.75" right="0.75" top="1" bottom="1" header="0.5" footer="0.5"/>
      <pageSetup orientation="landscape" r:id="rId1"/>
      <headerFooter alignWithMargins="0"/>
      <autoFilter ref="A2:J134"/>
    </customSheetView>
    <customSheetView guid="{44594B27-9C70-41F1-9630-666DBB02377F}" showGridLines="0" showAutoFilter="1" state="hidden">
      <selection activeCell="I132" sqref="I132"/>
      <pageMargins left="0.75" right="0.75" top="1" bottom="1" header="0.5" footer="0.5"/>
      <pageSetup orientation="landscape" r:id="rId2"/>
      <headerFooter alignWithMargins="0"/>
      <autoFilter ref="A2:J134"/>
    </customSheetView>
  </customSheetViews>
  <mergeCells count="1">
    <mergeCell ref="A1:F1"/>
  </mergeCells>
  <pageMargins left="0.75" right="0.75" top="1" bottom="1" header="0.5" footer="0.5"/>
  <pageSetup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SCEP CoverPage</vt:lpstr>
      <vt:lpstr>Assurances</vt:lpstr>
      <vt:lpstr>School Leadership Team</vt:lpstr>
      <vt:lpstr>Overview</vt:lpstr>
      <vt:lpstr>Leading Indicators</vt:lpstr>
      <vt:lpstr>Tenet 2</vt:lpstr>
      <vt:lpstr>Tenet 3</vt:lpstr>
      <vt:lpstr>Tenet 4</vt:lpstr>
      <vt:lpstr>Tenet 5</vt:lpstr>
      <vt:lpstr>Tenet 6</vt:lpstr>
      <vt:lpstr>StatementsofPractice</vt:lpstr>
      <vt:lpstr>SI Set Aside Rates</vt:lpstr>
      <vt:lpstr>Assurances!Print_Area</vt:lpstr>
      <vt:lpstr>'Leading Indicators'!Print_Area</vt:lpstr>
      <vt:lpstr>Overview!Print_Area</vt:lpstr>
      <vt:lpstr>'SCEP CoverPage'!Print_Area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Leadership Team'!Print_Titles</vt:lpstr>
      <vt:lpstr>SIpercent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Mundorff, Christopher K</cp:lastModifiedBy>
  <cp:lastPrinted>2018-12-27T23:51:06Z</cp:lastPrinted>
  <dcterms:created xsi:type="dcterms:W3CDTF">2014-01-09T14:13:35Z</dcterms:created>
  <dcterms:modified xsi:type="dcterms:W3CDTF">2019-05-02T18:49:39Z</dcterms:modified>
</cp:coreProperties>
</file>